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fin.izvještaji\2024. godina\1.1.-31.12.2024\izvršenje\"/>
    </mc:Choice>
  </mc:AlternateContent>
  <bookViews>
    <workbookView xWindow="0" yWindow="0" windowWidth="28800" windowHeight="10080" firstSheet="2" activeTab="6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0" l="1"/>
  <c r="G37" i="10" s="1"/>
  <c r="H37" i="10" s="1"/>
  <c r="I37" i="10" s="1"/>
  <c r="J34" i="10" s="1"/>
  <c r="J37" i="10" s="1"/>
  <c r="J21" i="10"/>
  <c r="I21" i="10"/>
  <c r="H21" i="10"/>
  <c r="G21" i="10"/>
  <c r="F21" i="10"/>
  <c r="J29" i="10" l="1"/>
</calcChain>
</file>

<file path=xl/sharedStrings.xml><?xml version="1.0" encoding="utf-8"?>
<sst xmlns="http://schemas.openxmlformats.org/spreadsheetml/2006/main" count="573" uniqueCount="304">
  <si>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</si>
  <si>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</si>
  <si>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</si>
  <si>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</si>
  <si>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</si>
  <si>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</si>
  <si>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</si>
  <si>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</si>
  <si>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</si>
  <si>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</si>
  <si>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</si>
  <si>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</si>
  <si>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</si>
  <si>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</si>
  <si>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</si>
  <si>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</si>
  <si>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</si>
  <si>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</si>
  <si>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</si>
  <si>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</si>
  <si>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</si>
  <si>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</si>
  <si>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</si>
  <si>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</si>
  <si>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</si>
  <si>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</si>
  <si>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</si>
  <si>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</si>
  <si>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</si>
  <si>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</si>
  <si>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</si>
  <si>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</si>
  <si>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</si>
  <si>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</si>
  <si>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</si>
  <si>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</si>
  <si>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</si>
  <si>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</si>
  <si>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Projekcija 
za 2026.</t>
  </si>
  <si>
    <t>Izvršenje 2022.</t>
  </si>
  <si>
    <t>Plan 2023.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</si>
  <si>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</si>
  <si>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</si>
  <si>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</si>
  <si>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</si>
  <si>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</si>
  <si>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</si>
  <si>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</si>
  <si>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</si>
  <si>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</si>
  <si>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</si>
  <si>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</si>
  <si>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</si>
  <si>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</si>
  <si>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</si>
  <si>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</si>
  <si>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</si>
  <si>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</si>
  <si>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</si>
  <si>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</si>
  <si>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</si>
  <si>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</si>
  <si>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</si>
  <si>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</si>
  <si>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</si>
  <si>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</si>
  <si>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</si>
  <si>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</si>
  <si>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</si>
  <si>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</si>
  <si>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</si>
  <si>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</si>
  <si>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Plaće</t>
  </si>
  <si>
    <t>Plaće za redovan rad</t>
  </si>
  <si>
    <t>Plaće za prekovrremni rad</t>
  </si>
  <si>
    <t>Plaće za posebne uvjete rada</t>
  </si>
  <si>
    <t>Ostali rashodi za zaposlene</t>
  </si>
  <si>
    <t>ostali rashodi za zaposlene</t>
  </si>
  <si>
    <t>Doprinosi na plaće</t>
  </si>
  <si>
    <t>Doprinosi za zdravstveno os..</t>
  </si>
  <si>
    <t>Službena putovanja</t>
  </si>
  <si>
    <t>Naknada za prijevoz</t>
  </si>
  <si>
    <t>Stručno usavršavanje zapos.</t>
  </si>
  <si>
    <t>Rashodi za materijal i energ.</t>
  </si>
  <si>
    <t>Uredski mat. I ostali mat.ras.</t>
  </si>
  <si>
    <t>Materijal i sirovine</t>
  </si>
  <si>
    <t>Energija</t>
  </si>
  <si>
    <t>Mat. I dijelovi za tek,. I inv.odr</t>
  </si>
  <si>
    <t>Sitni inventar i auto gume</t>
  </si>
  <si>
    <t>Rashodi za usluge</t>
  </si>
  <si>
    <t>Usluge telefona,pošt.i prij.</t>
  </si>
  <si>
    <t>Usluge tek, i invest. održav..</t>
  </si>
  <si>
    <t>Komunalne usluge</t>
  </si>
  <si>
    <t>Zakupnine i najamnine</t>
  </si>
  <si>
    <t>Računalne usluge</t>
  </si>
  <si>
    <t>Ostale usluge</t>
  </si>
  <si>
    <t>Nakn. troškova osob. izvan rad.od.</t>
  </si>
  <si>
    <t>Zdravstvene i veterinarske us..</t>
  </si>
  <si>
    <t>Naknade troškova zaposlenim</t>
  </si>
  <si>
    <t>Ostali nespomenuti rashodi p.</t>
  </si>
  <si>
    <t>Reprezentacija</t>
  </si>
  <si>
    <t>Članarine</t>
  </si>
  <si>
    <t>Pristojbe i naknade</t>
  </si>
  <si>
    <t>Troškovi sudskog postupka</t>
  </si>
  <si>
    <t>Financijski rashodi</t>
  </si>
  <si>
    <t>Ostali financijski rashodi</t>
  </si>
  <si>
    <t>Bankar.usluge i usluge pl.pro.</t>
  </si>
  <si>
    <t>Postrojenja i oprema</t>
  </si>
  <si>
    <t>Prihodi iz nadložnog proračuna</t>
  </si>
  <si>
    <t>Prihodi za financiranje rashoda poslovanja</t>
  </si>
  <si>
    <t>Prihodi za nabavu nefinancijske imovine</t>
  </si>
  <si>
    <t>Pomoći proračunskim korisnicima iz proračuna koji im nije nadležan</t>
  </si>
  <si>
    <t>Tekuće pomoći proačunskim korisnicima iz proračuna koji ini nije nadležan</t>
  </si>
  <si>
    <t>Kapitalne pomoći proračunskim korisnicima iz proračuna koji iim nije nadležan</t>
  </si>
  <si>
    <t>Pomoći temeljem prijenosa EU sredstava</t>
  </si>
  <si>
    <t>Tekuće pomoći temeljem prijenosa EU sredstava</t>
  </si>
  <si>
    <t>Kapitalne pomoći temeljem prijenosa EU sredstava</t>
  </si>
  <si>
    <t>Prihodi od imovine</t>
  </si>
  <si>
    <t>Prihodi od financijske imovine</t>
  </si>
  <si>
    <t>Kamate na oročena sredstva i depozite po viđenju</t>
  </si>
  <si>
    <t>Prihodi po posebnim propisima</t>
  </si>
  <si>
    <t>Donacije od pravnih i fizičkih osoba izvan općeg pračuna</t>
  </si>
  <si>
    <t>Tekuće donacije</t>
  </si>
  <si>
    <t>Naknade građanima i kućan.</t>
  </si>
  <si>
    <t>Ostale naknade građanima i k</t>
  </si>
  <si>
    <t>Nakn. građanima u naravi</t>
  </si>
  <si>
    <t>Ostale nakn.troškova zaposl.</t>
  </si>
  <si>
    <t>PROGRAM 1013</t>
  </si>
  <si>
    <t>Školstvo</t>
  </si>
  <si>
    <t>Aktivnost A101314</t>
  </si>
  <si>
    <t>Ostali izdaci za osnovne škole</t>
  </si>
  <si>
    <t>Izvor financiranja 052</t>
  </si>
  <si>
    <t>Pomoći iz državnog proračuna</t>
  </si>
  <si>
    <t>Plaće  (bruto)</t>
  </si>
  <si>
    <t>Plaće za prekovremeni rad</t>
  </si>
  <si>
    <t>Doprinosi za obvezno zdravstveno osguranje</t>
  </si>
  <si>
    <t>Naknade troškova zaposlenima</t>
  </si>
  <si>
    <t xml:space="preserve">Naknade za prijevoz na posao </t>
  </si>
  <si>
    <t>Stručno usavršavanje zaposlenika</t>
  </si>
  <si>
    <t>Ostale naknade troškova zaposlenima</t>
  </si>
  <si>
    <t>Rashodi za materijal i energiju</t>
  </si>
  <si>
    <t>Rashodi za uredski i dr.materijal</t>
  </si>
  <si>
    <t>Materijal i  sirovine (za šk. kuh.)</t>
  </si>
  <si>
    <t>Rashodi za energiju i gorivo</t>
  </si>
  <si>
    <t>Rashodi za mat.za tekuć.i inv.odr.</t>
  </si>
  <si>
    <t>Rashodi za sitni inventar</t>
  </si>
  <si>
    <t>Rashodi za radnu odjeću i obuću</t>
  </si>
  <si>
    <t>Rashodi za usluge tel,,int.,pošte</t>
  </si>
  <si>
    <t>Rashodi za usluge tek.i inv,održ.</t>
  </si>
  <si>
    <t>Rashodi za komun.usluge</t>
  </si>
  <si>
    <t>Rashodi za zdravstvene usluge</t>
  </si>
  <si>
    <t>Ostali rashodi za intelek.usluge</t>
  </si>
  <si>
    <t>Rashodi za računalne usluge</t>
  </si>
  <si>
    <t>Naknade troškova osobama izvan radnog odnosa</t>
  </si>
  <si>
    <t>Ostali nespomenuti rashodi poslovanja</t>
  </si>
  <si>
    <t>Naknada zbog nezapošljavanja osoba s invaliditetom</t>
  </si>
  <si>
    <t>Troškovi sudskog postupka-tužbe za osnovicu</t>
  </si>
  <si>
    <t xml:space="preserve">Naknade građanima i kućanstvima u naravi </t>
  </si>
  <si>
    <t>Radni udžbenici za učenike</t>
  </si>
  <si>
    <t>Knjige u knjižnici</t>
  </si>
  <si>
    <t xml:space="preserve">Pomoći iz općinskog proračuna </t>
  </si>
  <si>
    <t>Izvor financiranja 043</t>
  </si>
  <si>
    <t>Ostali prihodi za posebne namjene</t>
  </si>
  <si>
    <t>Rashodi sitni inventar</t>
  </si>
  <si>
    <t>Usluge tekućeg i invest.održavanja</t>
  </si>
  <si>
    <t>Osnovno školstvo</t>
  </si>
  <si>
    <t>Izvor financiranja 044</t>
  </si>
  <si>
    <t>Decentralizirana sredstva</t>
  </si>
  <si>
    <t>Usluge platnog prometa</t>
  </si>
  <si>
    <t>Uredska oprema i namještaj</t>
  </si>
  <si>
    <t>Projekt e-škole</t>
  </si>
  <si>
    <t>Izvor financiranja 11</t>
  </si>
  <si>
    <t>Opći prihodi i primici</t>
  </si>
  <si>
    <t>Projekt Školska shema</t>
  </si>
  <si>
    <t>Izvor financiranja 051</t>
  </si>
  <si>
    <t>Pomoći iz EU</t>
  </si>
  <si>
    <t>Projekt Školski obroci svima</t>
  </si>
  <si>
    <t>Izvor financiranja 061</t>
  </si>
  <si>
    <t>Donacije</t>
  </si>
  <si>
    <t>Materijal i sirovine (za šk.kuhinju)</t>
  </si>
  <si>
    <t>Nabav higijenskih potrepština za učenice OŠ kojima je osnivač MŽ</t>
  </si>
  <si>
    <t>Ostale pomoći MZO</t>
  </si>
  <si>
    <t>Aktivnost 1013A101314</t>
  </si>
  <si>
    <t>Aktivnost 10131A101314</t>
  </si>
  <si>
    <t>Projekt Learning from the Extremes</t>
  </si>
  <si>
    <t>Pomoći EU</t>
  </si>
  <si>
    <t>Sitni inventar</t>
  </si>
  <si>
    <t>Aktivnost 1013K101301</t>
  </si>
  <si>
    <t>Izvor financiranja 011</t>
  </si>
  <si>
    <t>Dodatna ulaganja na građevinskim objektima</t>
  </si>
  <si>
    <t>Ostali nespometi rashodi</t>
  </si>
  <si>
    <t>031 Vlastiti i ostali prihodi</t>
  </si>
  <si>
    <t>043 Ostali prihodi za posebne namjene</t>
  </si>
  <si>
    <t>011 Opći prihodi i primici</t>
  </si>
  <si>
    <t>044 Decentralizirana sredstva</t>
  </si>
  <si>
    <t>051 Pomoći od EU</t>
  </si>
  <si>
    <t>061 Donacije</t>
  </si>
  <si>
    <t>Rashodi  poslovanja</t>
  </si>
  <si>
    <t>Aktivnost 1013A101338</t>
  </si>
  <si>
    <t>Aktivnost 1013A101331</t>
  </si>
  <si>
    <t>Aktivnost 1013A101330</t>
  </si>
  <si>
    <t>Aktivnost 1013A101301</t>
  </si>
  <si>
    <t>Aktivnost 1013A101343</t>
  </si>
  <si>
    <t>Izvannastavna aktivnost Građanski odgoj i obraovanje</t>
  </si>
  <si>
    <t>Izvior financiranja 011</t>
  </si>
  <si>
    <t>Prihodi od prodaje proizvoda i robe i pruženih usluga,donacije</t>
  </si>
  <si>
    <t>Ostali nespomenuti prihodi</t>
  </si>
  <si>
    <t>Knjige u knjižniici</t>
  </si>
  <si>
    <t>Knjige, umjetnička djela i ost.</t>
  </si>
  <si>
    <t>Oznaka organizacijske klasifikacije:  5000321             OSNOVNA ŠKOLA SVETA MARIJA</t>
  </si>
  <si>
    <t xml:space="preserve"> 5000321 Osnovna škola Sveta Marija</t>
  </si>
  <si>
    <t>Indeks H/G*100</t>
  </si>
  <si>
    <t>Indeks H/F *100</t>
  </si>
  <si>
    <t>Indeks F/D*100</t>
  </si>
  <si>
    <t>Indeks F/E*100</t>
  </si>
  <si>
    <t>Izvannastavne aktivnosti</t>
  </si>
  <si>
    <t>Materijali i i dijelovi za tekuće i investicijsko održavanje</t>
  </si>
  <si>
    <t>Rashodi za nabavu nefinancijske  imovine</t>
  </si>
  <si>
    <t>Aktivnost 1001T100103</t>
  </si>
  <si>
    <t>Ostale javne potrebe u obrazovanju- papir nije smeće</t>
  </si>
  <si>
    <t>Aktivnost 1013A1001311</t>
  </si>
  <si>
    <t>Aktivnost 1013A10010304</t>
  </si>
  <si>
    <t>Natjecanja- domaćinstvo županijskog natjecanja iz njemačkog jezika</t>
  </si>
  <si>
    <t xml:space="preserve">Uredski materjal </t>
  </si>
  <si>
    <t>Materijal i sirovine (namirnice)</t>
  </si>
  <si>
    <t>Intelektualne i osobne usluge (naknada članovima povjerenstva)</t>
  </si>
  <si>
    <t xml:space="preserve"> IZVJEŠTAJ O IZVRŠENJU FINANCIJSKOG PLANA OSNOVNE ŠKOLE SVETA MARIJA ZA RAZDOBLJE  1.1.-31.12.2024. GODINE
</t>
  </si>
  <si>
    <t xml:space="preserve">IZVJEŠTAJ O IZVRŠENJU FINANCIJSKOG PLANA OSNOVNE ŠKOLE SVETA MARIJA ZA RAZDOBLJE 1.1.-31.12.2024. GODINE  
</t>
  </si>
  <si>
    <t>IZVJEŠTAJ O IZVRŠENJU FINANCIJSKOG PLANA OSNOVNE ŠKOLE SVETA MARIJA ZA RAZDOBLJE 1.1.-31.12.2024. GODINE</t>
  </si>
  <si>
    <t>IZVJEŠTAJ O IZVRŠENJU FINANCIJSKOG PLANA OSNOVNE ŠKOLE SVETA MARIJA ZA RAZDOBLJE 1.1.-31.12.2024.</t>
  </si>
  <si>
    <t>Izvršenje 1.1.-31.12.2023.</t>
  </si>
  <si>
    <t>Izvršenje 1.1.-31.12.2024.</t>
  </si>
  <si>
    <t>Tekući plan 2024.</t>
  </si>
  <si>
    <t xml:space="preserve">Indeks </t>
  </si>
  <si>
    <t>Indeks</t>
  </si>
  <si>
    <t>Rashodi za uredski i dr. mater.</t>
  </si>
  <si>
    <t xml:space="preserve"> </t>
  </si>
  <si>
    <t>Uređaji, stroj. i op. za ost.nam</t>
  </si>
  <si>
    <t>Kniige,umj.djela i ost.iz.vrij.</t>
  </si>
  <si>
    <t>Uredski mat. I ostali mat.rashodi</t>
  </si>
  <si>
    <t>Usluge tekjućeg i inves.održavanja</t>
  </si>
  <si>
    <t>Intelektualne i osobne usluge</t>
  </si>
  <si>
    <t>Sufinaciranje objekata u odgoju i obrazovanju</t>
  </si>
  <si>
    <t>Izgradnja dvorane OŠ Sveta Marija</t>
  </si>
  <si>
    <t>Rashodi za nabavu nefin.imov,</t>
  </si>
  <si>
    <t xml:space="preserve">Dodatna ulagaja na građevinskim objektima </t>
  </si>
  <si>
    <t>Rashodi za nabavu nefinancijske movine</t>
  </si>
  <si>
    <t xml:space="preserve">Rashodi za nabavu proizveden dugotrajne imovine </t>
  </si>
  <si>
    <t>09 Obrazovanje</t>
  </si>
  <si>
    <t>0912 Osnovno obrazovanje</t>
  </si>
  <si>
    <t>096 Dodatne usluge u obrazovanju</t>
  </si>
  <si>
    <t>Radna odjeća i obuća</t>
  </si>
  <si>
    <t>Intelektualne i osobne uslu.</t>
  </si>
  <si>
    <t>Uređaji, strojevi i op.</t>
  </si>
  <si>
    <t>Usluge tekućeg i investicij.održ.</t>
  </si>
  <si>
    <t>Prihodi od administrativnih pristojbi i po posebnim propisima</t>
  </si>
  <si>
    <t>052 Ostale pomoć-državvni pr.i</t>
  </si>
  <si>
    <t>052 Ostale pomoći-općinski pr.</t>
  </si>
  <si>
    <t>052 Ostale pomoći-drž.pror.</t>
  </si>
  <si>
    <t>052 Ostale pomoći-općin.pr.</t>
  </si>
  <si>
    <t>99,6</t>
  </si>
  <si>
    <t>Indeks G/E*100</t>
  </si>
  <si>
    <t>Indeks G/F*100</t>
  </si>
  <si>
    <t>99,7</t>
  </si>
  <si>
    <t>101,7</t>
  </si>
  <si>
    <t>98,8</t>
  </si>
  <si>
    <t>108,2</t>
  </si>
  <si>
    <t>100,1</t>
  </si>
  <si>
    <t>111,0</t>
  </si>
  <si>
    <t>100</t>
  </si>
  <si>
    <t>136,2</t>
  </si>
  <si>
    <t>132,5</t>
  </si>
  <si>
    <t>104,0</t>
  </si>
  <si>
    <t>66,3</t>
  </si>
  <si>
    <t>135,0</t>
  </si>
  <si>
    <t>117,9</t>
  </si>
  <si>
    <t>848,0</t>
  </si>
  <si>
    <t>99,18</t>
  </si>
  <si>
    <t>120,1</t>
  </si>
  <si>
    <t>85,0</t>
  </si>
  <si>
    <t>84,6</t>
  </si>
  <si>
    <t>84,4</t>
  </si>
  <si>
    <t>116,9</t>
  </si>
  <si>
    <t>110,5</t>
  </si>
  <si>
    <t>97,2</t>
  </si>
  <si>
    <t>11,7</t>
  </si>
  <si>
    <t>32,3</t>
  </si>
  <si>
    <t>112,9</t>
  </si>
  <si>
    <t>29,9</t>
  </si>
  <si>
    <t>104,6</t>
  </si>
  <si>
    <t>108,3</t>
  </si>
  <si>
    <t>100,0</t>
  </si>
  <si>
    <t>75,4</t>
  </si>
  <si>
    <t>328,3</t>
  </si>
  <si>
    <t>142,8</t>
  </si>
  <si>
    <t>37,4</t>
  </si>
  <si>
    <t>4,5</t>
  </si>
  <si>
    <t>391,5</t>
  </si>
  <si>
    <t>444,1</t>
  </si>
  <si>
    <t>150</t>
  </si>
  <si>
    <t>218,2</t>
  </si>
  <si>
    <t>0</t>
  </si>
  <si>
    <t>Indeks D/B*100</t>
  </si>
  <si>
    <t>Indeks D/C*100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</si>
</sst>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21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0" fontId="7" fillId="2" borderId="3" xfId="0" applyNumberFormat="1" applyFont="1" applyFill="1" applyBorder="1" applyAlignment="1" applyProtection="1">
      <alignment horizontal="left" vertical="center"/>
    </xf>
    <xf numFmtId="0" fontId="0" fillId="0" borderId="0" xfId="0" applyFont="1"/>
    <xf numFmtId="49" fontId="3" fillId="0" borderId="0" xfId="0" applyNumberFormat="1" applyFont="1" applyFill="1" applyBorder="1" applyAlignment="1" applyProtection="1">
      <alignment vertical="center" wrapText="1"/>
    </xf>
    <xf numFmtId="49" fontId="6" fillId="4" borderId="3" xfId="0" applyNumberFormat="1" applyFont="1" applyFill="1" applyBorder="1" applyAlignment="1" applyProtection="1">
      <alignment horizontal="center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 applyProtection="1">
      <alignment horizontal="right" wrapText="1"/>
    </xf>
    <xf numFmtId="0" fontId="22" fillId="2" borderId="1" xfId="0" applyNumberFormat="1" applyFont="1" applyFill="1" applyBorder="1" applyAlignment="1" applyProtection="1">
      <alignment horizontal="left" vertical="center" wrapText="1"/>
    </xf>
    <xf numFmtId="0" fontId="22" fillId="2" borderId="2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4" fontId="6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9" fontId="6" fillId="2" borderId="3" xfId="0" applyNumberFormat="1" applyFont="1" applyFill="1" applyBorder="1" applyAlignment="1">
      <alignment horizontal="right"/>
    </xf>
    <xf numFmtId="49" fontId="6" fillId="2" borderId="3" xfId="0" applyNumberFormat="1" applyFont="1" applyFill="1" applyBorder="1" applyAlignment="1" applyProtection="1">
      <alignment horizontal="right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0" fillId="0" borderId="4" xfId="0" applyBorder="1"/>
    <xf numFmtId="0" fontId="22" fillId="5" borderId="4" xfId="0" applyNumberFormat="1" applyFont="1" applyFill="1" applyBorder="1" applyAlignment="1" applyProtection="1">
      <alignment horizontal="left" vertical="center" wrapText="1"/>
    </xf>
    <xf numFmtId="4" fontId="3" fillId="5" borderId="4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9" fontId="3" fillId="5" borderId="3" xfId="0" applyNumberFormat="1" applyFont="1" applyFill="1" applyBorder="1" applyAlignment="1">
      <alignment horizontal="right"/>
    </xf>
    <xf numFmtId="49" fontId="3" fillId="5" borderId="3" xfId="0" applyNumberFormat="1" applyFont="1" applyFill="1" applyBorder="1" applyAlignment="1" applyProtection="1">
      <alignment horizontal="right" wrapText="1"/>
    </xf>
    <xf numFmtId="4" fontId="6" fillId="5" borderId="4" xfId="0" applyNumberFormat="1" applyFont="1" applyFill="1" applyBorder="1" applyAlignment="1">
      <alignment horizontal="right"/>
    </xf>
    <xf numFmtId="4" fontId="6" fillId="5" borderId="3" xfId="0" applyNumberFormat="1" applyFont="1" applyFill="1" applyBorder="1" applyAlignment="1">
      <alignment horizontal="right"/>
    </xf>
    <xf numFmtId="49" fontId="6" fillId="5" borderId="3" xfId="0" applyNumberFormat="1" applyFont="1" applyFill="1" applyBorder="1" applyAlignment="1">
      <alignment horizontal="right"/>
    </xf>
    <xf numFmtId="49" fontId="6" fillId="5" borderId="3" xfId="0" applyNumberFormat="1" applyFont="1" applyFill="1" applyBorder="1" applyAlignment="1" applyProtection="1">
      <alignment horizontal="right" wrapText="1"/>
    </xf>
    <xf numFmtId="0" fontId="16" fillId="5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9" fillId="5" borderId="4" xfId="0" applyNumberFormat="1" applyFont="1" applyFill="1" applyBorder="1" applyAlignment="1" applyProtection="1">
      <alignment horizontal="left" vertical="center" wrapText="1"/>
    </xf>
    <xf numFmtId="4" fontId="7" fillId="5" borderId="4" xfId="0" applyNumberFormat="1" applyFont="1" applyFill="1" applyBorder="1" applyAlignment="1">
      <alignment horizontal="right"/>
    </xf>
    <xf numFmtId="4" fontId="7" fillId="5" borderId="3" xfId="0" applyNumberFormat="1" applyFont="1" applyFill="1" applyBorder="1" applyAlignment="1">
      <alignment horizontal="right"/>
    </xf>
    <xf numFmtId="49" fontId="7" fillId="5" borderId="3" xfId="0" applyNumberFormat="1" applyFont="1" applyFill="1" applyBorder="1" applyAlignment="1">
      <alignment horizontal="right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6" fillId="5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2" fillId="2" borderId="1" xfId="0" applyNumberFormat="1" applyFont="1" applyFill="1" applyBorder="1" applyAlignment="1" applyProtection="1">
      <alignment horizontal="left" vertical="center" wrapText="1"/>
    </xf>
    <xf numFmtId="0" fontId="22" fillId="2" borderId="2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0" fillId="5" borderId="0" xfId="0" applyFill="1"/>
    <xf numFmtId="0" fontId="1" fillId="0" borderId="0" xfId="0" applyFont="1"/>
    <xf numFmtId="0" fontId="1" fillId="2" borderId="0" xfId="0" applyFont="1" applyFill="1"/>
    <xf numFmtId="0" fontId="16" fillId="2" borderId="1" xfId="0" applyNumberFormat="1" applyFont="1" applyFill="1" applyBorder="1" applyAlignment="1" applyProtection="1">
      <alignment horizontal="left" vertical="center"/>
    </xf>
    <xf numFmtId="0" fontId="16" fillId="2" borderId="2" xfId="0" applyNumberFormat="1" applyFont="1" applyFill="1" applyBorder="1" applyAlignment="1" applyProtection="1">
      <alignment horizontal="left" vertical="center"/>
    </xf>
    <xf numFmtId="0" fontId="16" fillId="2" borderId="4" xfId="0" applyNumberFormat="1" applyFont="1" applyFill="1" applyBorder="1" applyAlignment="1" applyProtection="1">
      <alignment horizontal="left" vertical="center"/>
    </xf>
    <xf numFmtId="0" fontId="16" fillId="5" borderId="1" xfId="0" applyNumberFormat="1" applyFont="1" applyFill="1" applyBorder="1" applyAlignment="1" applyProtection="1">
      <alignment horizontal="left" vertical="center"/>
    </xf>
    <xf numFmtId="0" fontId="16" fillId="5" borderId="2" xfId="0" applyNumberFormat="1" applyFont="1" applyFill="1" applyBorder="1" applyAlignment="1" applyProtection="1">
      <alignment horizontal="left" vertical="center"/>
    </xf>
    <xf numFmtId="0" fontId="16" fillId="5" borderId="4" xfId="0" applyNumberFormat="1" applyFont="1" applyFill="1" applyBorder="1" applyAlignment="1" applyProtection="1">
      <alignment horizontal="left" vertical="center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right" wrapText="1"/>
    </xf>
    <xf numFmtId="0" fontId="9" fillId="2" borderId="3" xfId="0" quotePrefix="1" applyFont="1" applyFill="1" applyBorder="1" applyAlignment="1">
      <alignment horizontal="left" vertical="center"/>
    </xf>
    <xf numFmtId="0" fontId="23" fillId="2" borderId="3" xfId="0" quotePrefix="1" applyFont="1" applyFill="1" applyBorder="1" applyAlignment="1">
      <alignment horizontal="left" vertical="center"/>
    </xf>
    <xf numFmtId="0" fontId="1" fillId="0" borderId="0" xfId="0" applyFont="1" applyAlignment="1"/>
    <xf numFmtId="0" fontId="0" fillId="2" borderId="0" xfId="0" applyFill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9" fillId="3" borderId="1" xfId="0" quotePrefix="1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 applyProtection="1">
      <alignment horizontal="right" wrapText="1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/>
    <xf numFmtId="4" fontId="6" fillId="2" borderId="3" xfId="0" applyNumberFormat="1" applyFont="1" applyFill="1" applyBorder="1" applyAlignment="1" applyProtection="1">
      <alignment horizontal="right" wrapText="1"/>
    </xf>
    <xf numFmtId="0" fontId="6" fillId="6" borderId="3" xfId="0" applyNumberFormat="1" applyFont="1" applyFill="1" applyBorder="1" applyAlignment="1" applyProtection="1">
      <alignment horizontal="center" vertical="center" wrapText="1"/>
    </xf>
    <xf numFmtId="0" fontId="6" fillId="6" borderId="4" xfId="0" applyNumberFormat="1" applyFont="1" applyFill="1" applyBorder="1" applyAlignment="1" applyProtection="1">
      <alignment horizontal="center" vertical="center" wrapText="1"/>
    </xf>
    <xf numFmtId="0" fontId="0" fillId="6" borderId="0" xfId="0" applyFill="1"/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4" fontId="1" fillId="0" borderId="0" xfId="0" applyNumberFormat="1" applyFont="1"/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wrapText="1"/>
    </xf>
    <xf numFmtId="0" fontId="25" fillId="2" borderId="3" xfId="0" applyNumberFormat="1" applyFont="1" applyFill="1" applyBorder="1" applyAlignment="1" applyProtection="1">
      <alignment horizontal="left" vertical="center" wrapText="1"/>
    </xf>
    <xf numFmtId="164" fontId="6" fillId="0" borderId="3" xfId="0" applyNumberFormat="1" applyFont="1" applyFill="1" applyBorder="1" applyAlignment="1" applyProtection="1">
      <alignment horizontal="right" vertical="center" wrapText="1"/>
    </xf>
    <xf numFmtId="164" fontId="6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5" fontId="0" fillId="0" borderId="0" xfId="0" applyNumberFormat="1"/>
    <xf numFmtId="165" fontId="6" fillId="2" borderId="3" xfId="0" applyNumberFormat="1" applyFont="1" applyFill="1" applyBorder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165" fontId="6" fillId="0" borderId="3" xfId="0" applyNumberFormat="1" applyFont="1" applyFill="1" applyBorder="1" applyAlignment="1" applyProtection="1">
      <alignment horizontal="right" vertical="center" wrapText="1"/>
    </xf>
    <xf numFmtId="164" fontId="3" fillId="3" borderId="3" xfId="0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 applyProtection="1">
      <alignment horizontal="right" wrapText="1"/>
    </xf>
    <xf numFmtId="164" fontId="3" fillId="0" borderId="3" xfId="0" applyNumberFormat="1" applyFont="1" applyBorder="1" applyAlignment="1">
      <alignment horizontal="right"/>
    </xf>
    <xf numFmtId="165" fontId="3" fillId="2" borderId="3" xfId="0" applyNumberFormat="1" applyFont="1" applyFill="1" applyBorder="1" applyAlignment="1" applyProtection="1">
      <alignment horizontal="center" vertical="center" wrapText="1"/>
    </xf>
    <xf numFmtId="165" fontId="7" fillId="4" borderId="3" xfId="0" applyNumberFormat="1" applyFont="1" applyFill="1" applyBorder="1" applyAlignment="1" applyProtection="1">
      <alignment horizontal="right" wrapText="1"/>
    </xf>
    <xf numFmtId="165" fontId="7" fillId="3" borderId="3" xfId="0" quotePrefix="1" applyNumberFormat="1" applyFont="1" applyFill="1" applyBorder="1" applyAlignment="1">
      <alignment horizontal="right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6" fillId="5" borderId="1" xfId="0" applyNumberFormat="1" applyFont="1" applyFill="1" applyBorder="1" applyAlignment="1" applyProtection="1">
      <alignment horizontal="left" vertical="center" wrapText="1"/>
    </xf>
    <xf numFmtId="0" fontId="16" fillId="5" borderId="2" xfId="0" applyNumberFormat="1" applyFont="1" applyFill="1" applyBorder="1" applyAlignment="1" applyProtection="1">
      <alignment horizontal="left" vertical="center" wrapText="1"/>
    </xf>
    <xf numFmtId="0" fontId="16" fillId="5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9" fillId="5" borderId="1" xfId="0" applyNumberFormat="1" applyFont="1" applyFill="1" applyBorder="1" applyAlignment="1" applyProtection="1">
      <alignment horizontal="left" vertical="center" wrapText="1"/>
    </xf>
    <xf numFmtId="0" fontId="9" fillId="5" borderId="2" xfId="0" applyNumberFormat="1" applyFont="1" applyFill="1" applyBorder="1" applyAlignment="1" applyProtection="1">
      <alignment horizontal="left" vertical="center" wrapText="1"/>
    </xf>
    <xf numFmtId="0" fontId="9" fillId="5" borderId="4" xfId="0" applyNumberFormat="1" applyFont="1" applyFill="1" applyBorder="1" applyAlignment="1" applyProtection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2" fillId="5" borderId="1" xfId="0" applyNumberFormat="1" applyFont="1" applyFill="1" applyBorder="1" applyAlignment="1" applyProtection="1">
      <alignment horizontal="left" vertical="center" wrapText="1"/>
    </xf>
    <xf numFmtId="0" fontId="22" fillId="5" borderId="2" xfId="0" applyNumberFormat="1" applyFont="1" applyFill="1" applyBorder="1" applyAlignment="1" applyProtection="1">
      <alignment horizontal="left" vertical="center" wrapText="1"/>
    </xf>
    <xf numFmtId="0" fontId="22" fillId="5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left" vertical="center"/>
    </xf>
    <xf numFmtId="0" fontId="24" fillId="0" borderId="4" xfId="0" applyFont="1" applyBorder="1" applyAlignment="1">
      <alignment horizontal="left" vertical="center"/>
    </xf>
    <xf numFmtId="164" fontId="3" fillId="2" borderId="3" xfId="0" applyNumberFormat="1" applyFont="1" applyFill="1" applyBorder="1" applyAlignment="1" applyProtection="1">
      <alignment horizontal="righ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28" workbookViewId="0">
      <selection activeCell="J14" sqref="J14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216" t="s">
        <v>227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ht="18" x14ac:dyDescent="0.25">
      <c r="A2" s="25"/>
      <c r="B2" s="25"/>
      <c r="C2" s="25"/>
      <c r="D2" s="25"/>
      <c r="E2" s="146"/>
      <c r="F2" s="146" t="s">
        <v>209</v>
      </c>
      <c r="G2" s="146"/>
      <c r="H2" s="146"/>
      <c r="I2" s="146"/>
      <c r="J2" s="25"/>
    </row>
    <row r="3" spans="1:10" ht="15.75" x14ac:dyDescent="0.25">
      <c r="A3" s="216" t="s">
        <v>23</v>
      </c>
      <c r="B3" s="216"/>
      <c r="C3" s="216"/>
      <c r="D3" s="216"/>
      <c r="E3" s="216"/>
      <c r="F3" s="216"/>
      <c r="G3" s="216"/>
      <c r="H3" s="216"/>
      <c r="I3" s="217"/>
      <c r="J3" s="217"/>
    </row>
    <row r="4" spans="1:10" ht="18" x14ac:dyDescent="0.25">
      <c r="A4" s="25"/>
      <c r="B4" s="25"/>
      <c r="C4" s="25"/>
      <c r="D4" s="25"/>
      <c r="E4" s="25"/>
      <c r="F4" s="25"/>
      <c r="G4" s="25"/>
      <c r="H4" s="25"/>
      <c r="I4" s="5"/>
      <c r="J4" s="5"/>
    </row>
    <row r="5" spans="1:10" ht="15.75" x14ac:dyDescent="0.25">
      <c r="A5" s="216" t="s">
        <v>29</v>
      </c>
      <c r="B5" s="218"/>
      <c r="C5" s="218"/>
      <c r="D5" s="218"/>
      <c r="E5" s="218"/>
      <c r="F5" s="218"/>
      <c r="G5" s="218"/>
      <c r="H5" s="218"/>
      <c r="I5" s="218"/>
      <c r="J5" s="218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2" t="s">
        <v>41</v>
      </c>
    </row>
    <row r="7" spans="1:10" x14ac:dyDescent="0.25">
      <c r="A7" s="28"/>
      <c r="B7" s="29"/>
      <c r="C7" s="29"/>
      <c r="D7" s="30"/>
      <c r="E7" s="31"/>
      <c r="F7" s="3" t="s">
        <v>230</v>
      </c>
      <c r="G7" s="3" t="s">
        <v>232</v>
      </c>
      <c r="H7" s="3" t="s">
        <v>231</v>
      </c>
      <c r="I7" s="3" t="s">
        <v>212</v>
      </c>
      <c r="J7" s="3" t="s">
        <v>211</v>
      </c>
    </row>
    <row r="8" spans="1:10" x14ac:dyDescent="0.25">
      <c r="A8" s="219" t="s">
        <v>0</v>
      </c>
      <c r="B8" s="220"/>
      <c r="C8" s="220"/>
      <c r="D8" s="220"/>
      <c r="E8" s="221"/>
      <c r="F8" s="137">
        <v>657115.01</v>
      </c>
      <c r="G8" s="137">
        <v>814496.05</v>
      </c>
      <c r="H8" s="137">
        <v>805678.8</v>
      </c>
      <c r="I8" s="207">
        <v>122.6</v>
      </c>
      <c r="J8" s="207">
        <v>98.9</v>
      </c>
    </row>
    <row r="9" spans="1:10" x14ac:dyDescent="0.25">
      <c r="A9" s="222" t="s">
        <v>42</v>
      </c>
      <c r="B9" s="223"/>
      <c r="C9" s="223"/>
      <c r="D9" s="223"/>
      <c r="E9" s="215"/>
      <c r="F9" s="138">
        <v>657115.01</v>
      </c>
      <c r="G9" s="138">
        <v>814496.05</v>
      </c>
      <c r="H9" s="138">
        <v>805678.8</v>
      </c>
      <c r="I9" s="208">
        <v>122.6</v>
      </c>
      <c r="J9" s="208">
        <v>98.9</v>
      </c>
    </row>
    <row r="10" spans="1:10" x14ac:dyDescent="0.25">
      <c r="A10" s="224" t="s">
        <v>43</v>
      </c>
      <c r="B10" s="215"/>
      <c r="C10" s="215"/>
      <c r="D10" s="215"/>
      <c r="E10" s="215"/>
      <c r="F10" s="138"/>
      <c r="G10" s="138"/>
      <c r="H10" s="138"/>
      <c r="I10" s="208"/>
      <c r="J10" s="208"/>
    </row>
    <row r="11" spans="1:10" x14ac:dyDescent="0.25">
      <c r="A11" s="33" t="s">
        <v>1</v>
      </c>
      <c r="B11" s="41"/>
      <c r="C11" s="41"/>
      <c r="D11" s="41"/>
      <c r="E11" s="41"/>
      <c r="F11" s="137">
        <v>656393.28</v>
      </c>
      <c r="G11" s="137">
        <v>819298.68</v>
      </c>
      <c r="H11" s="137">
        <v>820312.36</v>
      </c>
      <c r="I11" s="207">
        <v>125</v>
      </c>
      <c r="J11" s="207">
        <v>100.1</v>
      </c>
    </row>
    <row r="12" spans="1:10" x14ac:dyDescent="0.25">
      <c r="A12" s="225" t="s">
        <v>44</v>
      </c>
      <c r="B12" s="223"/>
      <c r="C12" s="223"/>
      <c r="D12" s="223"/>
      <c r="E12" s="223"/>
      <c r="F12" s="138">
        <v>641522.51</v>
      </c>
      <c r="G12" s="138">
        <v>809446.18</v>
      </c>
      <c r="H12" s="138">
        <v>793145.19</v>
      </c>
      <c r="I12" s="208">
        <v>123.6</v>
      </c>
      <c r="J12" s="209">
        <v>98</v>
      </c>
    </row>
    <row r="13" spans="1:10" x14ac:dyDescent="0.25">
      <c r="A13" s="214" t="s">
        <v>45</v>
      </c>
      <c r="B13" s="215"/>
      <c r="C13" s="215"/>
      <c r="D13" s="215"/>
      <c r="E13" s="215"/>
      <c r="F13" s="139">
        <v>14870.47</v>
      </c>
      <c r="G13" s="139">
        <v>9852.5</v>
      </c>
      <c r="H13" s="139">
        <v>27167.17</v>
      </c>
      <c r="I13" s="210">
        <v>182.7</v>
      </c>
      <c r="J13" s="209">
        <v>275.7</v>
      </c>
    </row>
    <row r="14" spans="1:10" x14ac:dyDescent="0.25">
      <c r="A14" s="226" t="s">
        <v>64</v>
      </c>
      <c r="B14" s="220"/>
      <c r="C14" s="220"/>
      <c r="D14" s="220"/>
      <c r="E14" s="220"/>
      <c r="F14" s="137">
        <v>721.73</v>
      </c>
      <c r="G14" s="137">
        <v>-4802.63</v>
      </c>
      <c r="H14" s="137">
        <v>-14633.56</v>
      </c>
      <c r="I14" s="207">
        <v>202.8</v>
      </c>
      <c r="J14" s="207">
        <v>304.7</v>
      </c>
    </row>
    <row r="15" spans="1:10" ht="18" x14ac:dyDescent="0.25">
      <c r="A15" s="25"/>
      <c r="B15" s="23"/>
      <c r="C15" s="23"/>
      <c r="D15" s="23"/>
      <c r="E15" s="23"/>
      <c r="F15" s="23"/>
      <c r="G15" s="23"/>
      <c r="H15" s="24"/>
      <c r="I15" s="24"/>
      <c r="J15" s="24"/>
    </row>
    <row r="16" spans="1:10" ht="15.75" x14ac:dyDescent="0.25">
      <c r="A16" s="216" t="s">
        <v>30</v>
      </c>
      <c r="B16" s="218"/>
      <c r="C16" s="218"/>
      <c r="D16" s="218"/>
      <c r="E16" s="218"/>
      <c r="F16" s="218"/>
      <c r="G16" s="218"/>
      <c r="H16" s="218"/>
      <c r="I16" s="218"/>
      <c r="J16" s="218"/>
    </row>
    <row r="17" spans="1:10" ht="18" x14ac:dyDescent="0.25">
      <c r="A17" s="25"/>
      <c r="B17" s="23"/>
      <c r="C17" s="23"/>
      <c r="D17" s="23"/>
      <c r="E17" s="23"/>
      <c r="F17" s="23"/>
      <c r="G17" s="23"/>
      <c r="H17" s="24"/>
      <c r="I17" s="24"/>
      <c r="J17" s="24"/>
    </row>
    <row r="18" spans="1:10" x14ac:dyDescent="0.25">
      <c r="A18" s="28"/>
      <c r="B18" s="29"/>
      <c r="C18" s="29"/>
      <c r="D18" s="30"/>
      <c r="E18" s="31"/>
      <c r="F18" s="3" t="s">
        <v>230</v>
      </c>
      <c r="G18" s="3" t="s">
        <v>232</v>
      </c>
      <c r="H18" s="3" t="s">
        <v>231</v>
      </c>
      <c r="I18" s="3" t="s">
        <v>212</v>
      </c>
      <c r="J18" s="3" t="s">
        <v>211</v>
      </c>
    </row>
    <row r="19" spans="1:10" x14ac:dyDescent="0.25">
      <c r="A19" s="214" t="s">
        <v>46</v>
      </c>
      <c r="B19" s="215"/>
      <c r="C19" s="215"/>
      <c r="D19" s="215"/>
      <c r="E19" s="215"/>
      <c r="F19" s="139"/>
      <c r="G19" s="139"/>
      <c r="H19" s="139"/>
      <c r="I19" s="139"/>
      <c r="J19" s="141"/>
    </row>
    <row r="20" spans="1:10" x14ac:dyDescent="0.25">
      <c r="A20" s="214" t="s">
        <v>47</v>
      </c>
      <c r="B20" s="215"/>
      <c r="C20" s="215"/>
      <c r="D20" s="215"/>
      <c r="E20" s="215"/>
      <c r="F20" s="139"/>
      <c r="G20" s="139"/>
      <c r="H20" s="139"/>
      <c r="I20" s="139"/>
      <c r="J20" s="141"/>
    </row>
    <row r="21" spans="1:10" x14ac:dyDescent="0.25">
      <c r="A21" s="226" t="s">
        <v>2</v>
      </c>
      <c r="B21" s="220"/>
      <c r="C21" s="220"/>
      <c r="D21" s="220"/>
      <c r="E21" s="220"/>
      <c r="F21" s="137">
        <f>F19-F20</f>
        <v>0</v>
      </c>
      <c r="G21" s="137">
        <f t="shared" ref="G21:J21" si="0">G19-G20</f>
        <v>0</v>
      </c>
      <c r="H21" s="137">
        <f t="shared" si="0"/>
        <v>0</v>
      </c>
      <c r="I21" s="137">
        <f t="shared" si="0"/>
        <v>0</v>
      </c>
      <c r="J21" s="137">
        <f t="shared" si="0"/>
        <v>0</v>
      </c>
    </row>
    <row r="22" spans="1:10" x14ac:dyDescent="0.25">
      <c r="A22" s="226" t="s">
        <v>65</v>
      </c>
      <c r="B22" s="220"/>
      <c r="C22" s="220"/>
      <c r="D22" s="220"/>
      <c r="E22" s="220"/>
      <c r="F22" s="137"/>
      <c r="G22" s="137">
        <v>0</v>
      </c>
      <c r="H22" s="137">
        <v>0</v>
      </c>
      <c r="I22" s="137"/>
      <c r="J22" s="137"/>
    </row>
    <row r="23" spans="1:10" ht="18" x14ac:dyDescent="0.25">
      <c r="A23" s="22"/>
      <c r="B23" s="23"/>
      <c r="C23" s="23"/>
      <c r="D23" s="23"/>
      <c r="E23" s="23"/>
      <c r="F23" s="23"/>
      <c r="G23" s="23"/>
      <c r="H23" s="24"/>
      <c r="I23" s="24"/>
      <c r="J23" s="24"/>
    </row>
    <row r="24" spans="1:10" ht="15.75" x14ac:dyDescent="0.25">
      <c r="A24" s="216" t="s">
        <v>66</v>
      </c>
      <c r="B24" s="218"/>
      <c r="C24" s="218"/>
      <c r="D24" s="218"/>
      <c r="E24" s="218"/>
      <c r="F24" s="218"/>
      <c r="G24" s="218"/>
      <c r="H24" s="218"/>
      <c r="I24" s="218"/>
      <c r="J24" s="218"/>
    </row>
    <row r="25" spans="1:10" ht="15.75" x14ac:dyDescent="0.25">
      <c r="A25" s="39"/>
      <c r="B25" s="40"/>
      <c r="C25" s="40"/>
      <c r="D25" s="40"/>
      <c r="E25" s="40"/>
      <c r="F25" s="40"/>
      <c r="G25" s="40"/>
      <c r="H25" s="40"/>
      <c r="I25" s="40"/>
      <c r="J25" s="40"/>
    </row>
    <row r="26" spans="1:10" x14ac:dyDescent="0.25">
      <c r="A26" s="28"/>
      <c r="B26" s="29"/>
      <c r="C26" s="29"/>
      <c r="D26" s="30"/>
      <c r="E26" s="31"/>
      <c r="F26" s="3" t="s">
        <v>230</v>
      </c>
      <c r="G26" s="3" t="s">
        <v>232</v>
      </c>
      <c r="H26" s="3" t="s">
        <v>231</v>
      </c>
      <c r="I26" s="3" t="s">
        <v>212</v>
      </c>
      <c r="J26" s="211" t="s">
        <v>211</v>
      </c>
    </row>
    <row r="27" spans="1:10" ht="15" customHeight="1" x14ac:dyDescent="0.25">
      <c r="A27" s="229" t="s">
        <v>67</v>
      </c>
      <c r="B27" s="230"/>
      <c r="C27" s="230"/>
      <c r="D27" s="230"/>
      <c r="E27" s="231"/>
      <c r="F27" s="142">
        <v>14425.26</v>
      </c>
      <c r="G27" s="142">
        <v>14425.26</v>
      </c>
      <c r="H27" s="142">
        <v>14283.47</v>
      </c>
      <c r="I27" s="142">
        <v>99</v>
      </c>
      <c r="J27" s="212">
        <v>99</v>
      </c>
    </row>
    <row r="28" spans="1:10" ht="15" customHeight="1" x14ac:dyDescent="0.25">
      <c r="A28" s="226" t="s">
        <v>68</v>
      </c>
      <c r="B28" s="220"/>
      <c r="C28" s="220"/>
      <c r="D28" s="220"/>
      <c r="E28" s="220"/>
      <c r="F28" s="140">
        <v>721.73</v>
      </c>
      <c r="G28" s="140">
        <v>-4802.63</v>
      </c>
      <c r="H28" s="140">
        <v>-14633.56</v>
      </c>
      <c r="I28" s="140">
        <v>202.8</v>
      </c>
      <c r="J28" s="213">
        <v>304.7</v>
      </c>
    </row>
    <row r="29" spans="1:10" ht="45" customHeight="1" x14ac:dyDescent="0.25">
      <c r="A29" s="219" t="s">
        <v>69</v>
      </c>
      <c r="B29" s="232"/>
      <c r="C29" s="232"/>
      <c r="D29" s="232"/>
      <c r="E29" s="233"/>
      <c r="F29" s="140">
        <v>15146.99</v>
      </c>
      <c r="G29" s="140">
        <v>9622.6299999999992</v>
      </c>
      <c r="H29" s="140">
        <v>-350.09</v>
      </c>
      <c r="I29" s="140">
        <v>-2.2999999999999998</v>
      </c>
      <c r="J29" s="213">
        <f t="shared" ref="J29" si="1">J14+J21+J27-J28</f>
        <v>99</v>
      </c>
    </row>
    <row r="30" spans="1:10" ht="15.75" x14ac:dyDescent="0.25">
      <c r="A30" s="42"/>
      <c r="B30" s="43"/>
      <c r="C30" s="43"/>
      <c r="D30" s="43"/>
      <c r="E30" s="43"/>
      <c r="F30" s="43"/>
      <c r="G30" s="43"/>
      <c r="H30" s="43"/>
      <c r="I30" s="43"/>
      <c r="J30" s="43"/>
    </row>
    <row r="31" spans="1:10" ht="15.75" x14ac:dyDescent="0.25">
      <c r="A31" s="234" t="s">
        <v>63</v>
      </c>
      <c r="B31" s="234"/>
      <c r="C31" s="234"/>
      <c r="D31" s="234"/>
      <c r="E31" s="234"/>
      <c r="F31" s="234"/>
      <c r="G31" s="234"/>
      <c r="H31" s="234"/>
      <c r="I31" s="234"/>
      <c r="J31" s="234"/>
    </row>
    <row r="32" spans="1:10" ht="18" x14ac:dyDescent="0.25">
      <c r="A32" s="44"/>
      <c r="B32" s="45"/>
      <c r="C32" s="45"/>
      <c r="D32" s="45"/>
      <c r="E32" s="45"/>
      <c r="F32" s="45"/>
      <c r="G32" s="45"/>
      <c r="H32" s="46"/>
      <c r="I32" s="46"/>
      <c r="J32" s="46"/>
    </row>
    <row r="33" spans="1:10" x14ac:dyDescent="0.25">
      <c r="A33" s="47"/>
      <c r="B33" s="48"/>
      <c r="C33" s="48"/>
      <c r="D33" s="49"/>
      <c r="E33" s="50"/>
      <c r="F33" s="3" t="s">
        <v>230</v>
      </c>
      <c r="G33" s="3" t="s">
        <v>232</v>
      </c>
      <c r="H33" s="3" t="s">
        <v>231</v>
      </c>
      <c r="I33" s="3" t="s">
        <v>212</v>
      </c>
      <c r="J33" s="3" t="s">
        <v>211</v>
      </c>
    </row>
    <row r="34" spans="1:10" x14ac:dyDescent="0.25">
      <c r="A34" s="229" t="s">
        <v>67</v>
      </c>
      <c r="B34" s="230"/>
      <c r="C34" s="230"/>
      <c r="D34" s="230"/>
      <c r="E34" s="231"/>
      <c r="F34" s="142">
        <v>14425.26</v>
      </c>
      <c r="G34" s="142">
        <v>14425.26</v>
      </c>
      <c r="H34" s="142">
        <v>14283.47</v>
      </c>
      <c r="I34" s="142"/>
      <c r="J34" s="143">
        <f>I37</f>
        <v>0</v>
      </c>
    </row>
    <row r="35" spans="1:10" ht="28.5" customHeight="1" x14ac:dyDescent="0.25">
      <c r="A35" s="229" t="s">
        <v>70</v>
      </c>
      <c r="B35" s="230"/>
      <c r="C35" s="230"/>
      <c r="D35" s="230"/>
      <c r="E35" s="231"/>
      <c r="F35" s="142">
        <v>0</v>
      </c>
      <c r="G35" s="142"/>
      <c r="H35" s="142">
        <v>0</v>
      </c>
      <c r="I35" s="142">
        <v>0</v>
      </c>
      <c r="J35" s="143">
        <v>0</v>
      </c>
    </row>
    <row r="36" spans="1:10" x14ac:dyDescent="0.25">
      <c r="A36" s="229" t="s">
        <v>71</v>
      </c>
      <c r="B36" s="235"/>
      <c r="C36" s="235"/>
      <c r="D36" s="235"/>
      <c r="E36" s="236"/>
      <c r="F36" s="142">
        <v>721.23</v>
      </c>
      <c r="G36" s="142">
        <v>-4802.63</v>
      </c>
      <c r="H36" s="142">
        <v>-14633.56</v>
      </c>
      <c r="I36" s="142">
        <v>0</v>
      </c>
      <c r="J36" s="143">
        <v>0</v>
      </c>
    </row>
    <row r="37" spans="1:10" ht="15" customHeight="1" x14ac:dyDescent="0.25">
      <c r="A37" s="226" t="s">
        <v>68</v>
      </c>
      <c r="B37" s="220"/>
      <c r="C37" s="220"/>
      <c r="D37" s="220"/>
      <c r="E37" s="220"/>
      <c r="F37" s="144">
        <f>F34-F35+F36</f>
        <v>15146.49</v>
      </c>
      <c r="G37" s="144">
        <f t="shared" ref="G37:J37" si="2">G34-G35+G36</f>
        <v>9622.630000000001</v>
      </c>
      <c r="H37" s="144">
        <f t="shared" si="2"/>
        <v>-350.09000000000015</v>
      </c>
      <c r="I37" s="144">
        <f t="shared" si="2"/>
        <v>0</v>
      </c>
      <c r="J37" s="145">
        <f t="shared" si="2"/>
        <v>0</v>
      </c>
    </row>
    <row r="38" spans="1:10" ht="17.25" customHeight="1" x14ac:dyDescent="0.25"/>
    <row r="39" spans="1:10" x14ac:dyDescent="0.25">
      <c r="A39" s="227"/>
      <c r="B39" s="228"/>
      <c r="C39" s="228"/>
      <c r="D39" s="228"/>
      <c r="E39" s="228"/>
      <c r="F39" s="228"/>
      <c r="G39" s="228"/>
      <c r="H39" s="228"/>
      <c r="I39" s="228"/>
      <c r="J39" s="228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topLeftCell="A83" workbookViewId="0">
      <selection activeCell="H67" sqref="H6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216" t="s">
        <v>226</v>
      </c>
      <c r="B1" s="216"/>
      <c r="C1" s="216"/>
      <c r="D1" s="216"/>
      <c r="E1" s="216"/>
      <c r="F1" s="216"/>
      <c r="G1" s="216"/>
      <c r="H1" s="216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216" t="s">
        <v>23</v>
      </c>
      <c r="B3" s="216"/>
      <c r="C3" s="216"/>
      <c r="D3" s="216"/>
      <c r="E3" s="216"/>
      <c r="F3" s="216"/>
      <c r="G3" s="216"/>
      <c r="H3" s="216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216" t="s">
        <v>4</v>
      </c>
      <c r="B5" s="216"/>
      <c r="C5" s="216"/>
      <c r="D5" s="216"/>
      <c r="E5" s="216"/>
      <c r="F5" s="216"/>
      <c r="G5" s="216"/>
      <c r="H5" s="216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216" t="s">
        <v>48</v>
      </c>
      <c r="B7" s="216"/>
      <c r="C7" s="216"/>
      <c r="D7" s="216"/>
      <c r="E7" s="216"/>
      <c r="F7" s="216"/>
      <c r="G7" s="216"/>
      <c r="H7" s="216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s="151" customFormat="1" x14ac:dyDescent="0.25">
      <c r="A9" s="149" t="s">
        <v>5</v>
      </c>
      <c r="B9" s="150" t="s">
        <v>6</v>
      </c>
      <c r="C9" s="150" t="s">
        <v>3</v>
      </c>
      <c r="D9" s="149" t="s">
        <v>230</v>
      </c>
      <c r="E9" s="149" t="s">
        <v>232</v>
      </c>
      <c r="F9" s="149" t="s">
        <v>231</v>
      </c>
      <c r="G9" s="149" t="s">
        <v>213</v>
      </c>
      <c r="H9" s="149" t="s">
        <v>214</v>
      </c>
    </row>
    <row r="10" spans="1:8" x14ac:dyDescent="0.25">
      <c r="A10" s="35"/>
      <c r="B10" s="36"/>
      <c r="C10" s="34" t="s">
        <v>0</v>
      </c>
      <c r="D10" s="130">
        <v>657115.01</v>
      </c>
      <c r="E10" s="131">
        <v>814496.05</v>
      </c>
      <c r="F10" s="131">
        <v>805678.8</v>
      </c>
      <c r="G10" s="200">
        <v>122.6</v>
      </c>
      <c r="H10" s="131">
        <v>98.9</v>
      </c>
    </row>
    <row r="11" spans="1:8" s="122" customFormat="1" ht="15.75" customHeight="1" x14ac:dyDescent="0.25">
      <c r="A11" s="11">
        <v>6</v>
      </c>
      <c r="B11" s="11"/>
      <c r="C11" s="11" t="s">
        <v>7</v>
      </c>
      <c r="D11" s="78">
        <v>657115.01</v>
      </c>
      <c r="E11" s="79">
        <v>814496.05</v>
      </c>
      <c r="F11" s="79">
        <v>805678.8</v>
      </c>
      <c r="G11" s="201">
        <v>122.6</v>
      </c>
      <c r="H11" s="79">
        <v>98.9</v>
      </c>
    </row>
    <row r="12" spans="1:8" s="122" customFormat="1" ht="38.25" x14ac:dyDescent="0.25">
      <c r="A12" s="11"/>
      <c r="B12" s="11">
        <v>63</v>
      </c>
      <c r="C12" s="11" t="s">
        <v>33</v>
      </c>
      <c r="D12" s="78">
        <v>609531.35</v>
      </c>
      <c r="E12" s="79">
        <v>746997.05</v>
      </c>
      <c r="F12" s="79">
        <v>744120.57</v>
      </c>
      <c r="G12" s="201">
        <v>122.1</v>
      </c>
      <c r="H12" s="79">
        <v>99.6</v>
      </c>
    </row>
    <row r="13" spans="1:8" ht="38.25" x14ac:dyDescent="0.25">
      <c r="A13" s="11"/>
      <c r="B13" s="16">
        <v>636</v>
      </c>
      <c r="C13" s="16" t="s">
        <v>111</v>
      </c>
      <c r="D13" s="71">
        <v>588040.15</v>
      </c>
      <c r="E13" s="72">
        <v>746944.78</v>
      </c>
      <c r="F13" s="72">
        <v>744068.3</v>
      </c>
      <c r="G13" s="202">
        <v>126.5</v>
      </c>
      <c r="H13" s="72"/>
    </row>
    <row r="14" spans="1:8" ht="38.25" x14ac:dyDescent="0.25">
      <c r="A14" s="11"/>
      <c r="B14" s="16">
        <v>6361</v>
      </c>
      <c r="C14" s="16" t="s">
        <v>112</v>
      </c>
      <c r="D14" s="71">
        <v>587748.34</v>
      </c>
      <c r="E14" s="72">
        <v>746644.78</v>
      </c>
      <c r="F14" s="72">
        <v>743670.76</v>
      </c>
      <c r="G14" s="202">
        <v>126.5</v>
      </c>
      <c r="H14" s="72"/>
    </row>
    <row r="15" spans="1:8" ht="51" x14ac:dyDescent="0.25">
      <c r="A15" s="11"/>
      <c r="B15" s="16">
        <v>6362</v>
      </c>
      <c r="C15" s="16" t="s">
        <v>113</v>
      </c>
      <c r="D15" s="71">
        <v>291.81</v>
      </c>
      <c r="E15" s="72">
        <v>300</v>
      </c>
      <c r="F15" s="72">
        <v>397.54</v>
      </c>
      <c r="G15" s="202">
        <v>136.19999999999999</v>
      </c>
      <c r="H15" s="72"/>
    </row>
    <row r="16" spans="1:8" ht="25.5" x14ac:dyDescent="0.25">
      <c r="A16" s="11"/>
      <c r="B16" s="16">
        <v>638</v>
      </c>
      <c r="C16" s="16" t="s">
        <v>114</v>
      </c>
      <c r="D16" s="71">
        <v>21491.200000000001</v>
      </c>
      <c r="E16" s="72">
        <v>52.27</v>
      </c>
      <c r="F16" s="72">
        <v>52.27</v>
      </c>
      <c r="G16" s="202">
        <v>0.2</v>
      </c>
      <c r="H16" s="72"/>
    </row>
    <row r="17" spans="1:8" ht="25.5" x14ac:dyDescent="0.25">
      <c r="A17" s="11"/>
      <c r="B17" s="16">
        <v>6381</v>
      </c>
      <c r="C17" s="16" t="s">
        <v>115</v>
      </c>
      <c r="D17" s="71">
        <v>12263.7</v>
      </c>
      <c r="E17" s="72">
        <v>52.27</v>
      </c>
      <c r="F17" s="72">
        <v>52.27</v>
      </c>
      <c r="G17" s="202">
        <v>0.2</v>
      </c>
      <c r="H17" s="72"/>
    </row>
    <row r="18" spans="1:8" ht="25.5" x14ac:dyDescent="0.25">
      <c r="A18" s="11"/>
      <c r="B18" s="16">
        <v>6382</v>
      </c>
      <c r="C18" s="16" t="s">
        <v>116</v>
      </c>
      <c r="D18" s="71">
        <v>9227.5</v>
      </c>
      <c r="E18" s="72"/>
      <c r="F18" s="72">
        <v>0</v>
      </c>
      <c r="G18" s="202"/>
      <c r="H18" s="72"/>
    </row>
    <row r="19" spans="1:8" s="122" customFormat="1" x14ac:dyDescent="0.25">
      <c r="A19" s="11"/>
      <c r="B19" s="11">
        <v>64</v>
      </c>
      <c r="C19" s="11" t="s">
        <v>117</v>
      </c>
      <c r="D19" s="78">
        <v>9.68</v>
      </c>
      <c r="E19" s="79"/>
      <c r="F19" s="79">
        <v>11.89</v>
      </c>
      <c r="G19" s="201">
        <v>122.8</v>
      </c>
      <c r="H19" s="79"/>
    </row>
    <row r="20" spans="1:8" ht="25.5" x14ac:dyDescent="0.25">
      <c r="A20" s="11"/>
      <c r="B20" s="16">
        <v>641</v>
      </c>
      <c r="C20" s="16" t="s">
        <v>118</v>
      </c>
      <c r="D20" s="71">
        <v>9.68</v>
      </c>
      <c r="E20" s="72"/>
      <c r="F20" s="72">
        <v>11.89</v>
      </c>
      <c r="G20" s="202"/>
      <c r="H20" s="72"/>
    </row>
    <row r="21" spans="1:8" ht="25.5" x14ac:dyDescent="0.25">
      <c r="A21" s="11"/>
      <c r="B21" s="16">
        <v>6413</v>
      </c>
      <c r="C21" s="16" t="s">
        <v>119</v>
      </c>
      <c r="D21" s="71">
        <v>9.68</v>
      </c>
      <c r="E21" s="72"/>
      <c r="F21" s="72">
        <v>11.89</v>
      </c>
      <c r="G21" s="202"/>
      <c r="H21" s="72"/>
    </row>
    <row r="22" spans="1:8" s="122" customFormat="1" ht="38.25" x14ac:dyDescent="0.25">
      <c r="A22" s="11"/>
      <c r="B22" s="11">
        <v>65</v>
      </c>
      <c r="C22" s="11" t="s">
        <v>255</v>
      </c>
      <c r="D22" s="78">
        <v>4149.76</v>
      </c>
      <c r="E22" s="79">
        <v>4000</v>
      </c>
      <c r="F22" s="79">
        <v>4165.79</v>
      </c>
      <c r="G22" s="201">
        <v>100.4</v>
      </c>
      <c r="H22" s="79">
        <v>104.1</v>
      </c>
    </row>
    <row r="23" spans="1:8" ht="25.5" x14ac:dyDescent="0.25">
      <c r="A23" s="11"/>
      <c r="B23" s="16">
        <v>652</v>
      </c>
      <c r="C23" s="16" t="s">
        <v>120</v>
      </c>
      <c r="D23" s="71">
        <v>4149.76</v>
      </c>
      <c r="E23" s="72">
        <v>4000</v>
      </c>
      <c r="F23" s="72">
        <v>4165.79</v>
      </c>
      <c r="G23" s="202">
        <v>100.4</v>
      </c>
      <c r="H23" s="72"/>
    </row>
    <row r="24" spans="1:8" x14ac:dyDescent="0.25">
      <c r="A24" s="11"/>
      <c r="B24" s="16">
        <v>6526</v>
      </c>
      <c r="C24" s="16" t="s">
        <v>206</v>
      </c>
      <c r="D24" s="71">
        <v>4149.76</v>
      </c>
      <c r="E24" s="72">
        <v>4000</v>
      </c>
      <c r="F24" s="72">
        <v>4165.79</v>
      </c>
      <c r="G24" s="202"/>
      <c r="H24" s="72"/>
    </row>
    <row r="25" spans="1:8" s="122" customFormat="1" ht="38.25" x14ac:dyDescent="0.25">
      <c r="A25" s="11"/>
      <c r="B25" s="11">
        <v>66</v>
      </c>
      <c r="C25" s="11" t="s">
        <v>205</v>
      </c>
      <c r="D25" s="78">
        <v>2828.88</v>
      </c>
      <c r="E25" s="79">
        <v>810</v>
      </c>
      <c r="F25" s="79">
        <v>914.27</v>
      </c>
      <c r="G25" s="201">
        <v>32.299999999999997</v>
      </c>
      <c r="H25" s="79"/>
    </row>
    <row r="26" spans="1:8" ht="25.5" x14ac:dyDescent="0.25">
      <c r="A26" s="11"/>
      <c r="B26" s="16">
        <v>663</v>
      </c>
      <c r="C26" s="16" t="s">
        <v>121</v>
      </c>
      <c r="D26" s="71">
        <v>2828.88</v>
      </c>
      <c r="E26" s="72">
        <v>810</v>
      </c>
      <c r="F26" s="72">
        <v>914.27</v>
      </c>
      <c r="G26" s="202">
        <v>32.299999999999997</v>
      </c>
      <c r="H26" s="72"/>
    </row>
    <row r="27" spans="1:8" x14ac:dyDescent="0.25">
      <c r="A27" s="11"/>
      <c r="B27" s="16">
        <v>6631</v>
      </c>
      <c r="C27" s="16" t="s">
        <v>122</v>
      </c>
      <c r="D27" s="71">
        <v>2828.88</v>
      </c>
      <c r="E27" s="72">
        <v>810</v>
      </c>
      <c r="F27" s="72">
        <v>914.27</v>
      </c>
      <c r="G27" s="202">
        <v>32.299999999999997</v>
      </c>
      <c r="H27" s="72"/>
    </row>
    <row r="28" spans="1:8" s="122" customFormat="1" ht="51" x14ac:dyDescent="0.25">
      <c r="A28" s="133"/>
      <c r="B28" s="133">
        <v>67</v>
      </c>
      <c r="C28" s="11" t="s">
        <v>34</v>
      </c>
      <c r="D28" s="78">
        <v>40595.339999999997</v>
      </c>
      <c r="E28" s="79">
        <v>62689</v>
      </c>
      <c r="F28" s="79">
        <v>56466.28</v>
      </c>
      <c r="G28" s="201">
        <v>139.1</v>
      </c>
      <c r="H28" s="79">
        <v>90.01</v>
      </c>
    </row>
    <row r="29" spans="1:8" ht="25.5" x14ac:dyDescent="0.25">
      <c r="A29" s="12"/>
      <c r="B29" s="12">
        <v>671</v>
      </c>
      <c r="C29" s="16" t="s">
        <v>108</v>
      </c>
      <c r="D29" s="71">
        <v>40595.339999999997</v>
      </c>
      <c r="E29" s="72">
        <v>62689</v>
      </c>
      <c r="F29" s="72">
        <v>56466.28</v>
      </c>
      <c r="G29" s="202">
        <v>139.1</v>
      </c>
      <c r="H29" s="72"/>
    </row>
    <row r="30" spans="1:8" ht="25.5" x14ac:dyDescent="0.25">
      <c r="A30" s="12"/>
      <c r="B30" s="12">
        <v>6711</v>
      </c>
      <c r="C30" s="16" t="s">
        <v>109</v>
      </c>
      <c r="D30" s="71">
        <v>35570.339999999997</v>
      </c>
      <c r="E30" s="72">
        <v>55926.5</v>
      </c>
      <c r="F30" s="72">
        <v>38702.47</v>
      </c>
      <c r="G30" s="202">
        <v>108.8</v>
      </c>
      <c r="H30" s="72"/>
    </row>
    <row r="31" spans="1:8" ht="25.5" x14ac:dyDescent="0.25">
      <c r="A31" s="12"/>
      <c r="B31" s="12">
        <v>6712</v>
      </c>
      <c r="C31" s="16" t="s">
        <v>110</v>
      </c>
      <c r="D31" s="71">
        <v>5025</v>
      </c>
      <c r="E31" s="72">
        <v>6762.5</v>
      </c>
      <c r="F31" s="72">
        <v>17763.810000000001</v>
      </c>
      <c r="G31" s="202">
        <v>353.5</v>
      </c>
      <c r="H31" s="72"/>
    </row>
    <row r="32" spans="1:8" ht="25.5" x14ac:dyDescent="0.25">
      <c r="A32" s="14">
        <v>7</v>
      </c>
      <c r="B32" s="15"/>
      <c r="C32" s="26" t="s">
        <v>8</v>
      </c>
      <c r="D32" s="71"/>
      <c r="E32" s="72"/>
      <c r="F32" s="72"/>
      <c r="G32" s="72"/>
      <c r="H32" s="72"/>
    </row>
    <row r="33" spans="1:8" ht="38.25" x14ac:dyDescent="0.25">
      <c r="A33" s="16"/>
      <c r="B33" s="16">
        <v>72</v>
      </c>
      <c r="C33" s="27" t="s">
        <v>32</v>
      </c>
      <c r="D33" s="71"/>
      <c r="E33" s="72"/>
      <c r="F33" s="72"/>
      <c r="G33" s="72"/>
      <c r="H33" s="132"/>
    </row>
    <row r="36" spans="1:8" ht="15.75" x14ac:dyDescent="0.25">
      <c r="A36" s="216" t="s">
        <v>49</v>
      </c>
      <c r="B36" s="237"/>
      <c r="C36" s="237"/>
      <c r="D36" s="237"/>
      <c r="E36" s="237"/>
      <c r="F36" s="237"/>
      <c r="G36" s="237"/>
      <c r="H36" s="237"/>
    </row>
    <row r="37" spans="1:8" ht="18" x14ac:dyDescent="0.25">
      <c r="A37" s="4"/>
      <c r="B37" s="4"/>
      <c r="C37" s="4"/>
      <c r="D37" s="4"/>
      <c r="E37" s="4"/>
      <c r="F37" s="4"/>
      <c r="G37" s="5"/>
      <c r="H37" s="5"/>
    </row>
    <row r="38" spans="1:8" s="151" customFormat="1" x14ac:dyDescent="0.25">
      <c r="A38" s="149" t="s">
        <v>5</v>
      </c>
      <c r="B38" s="150" t="s">
        <v>6</v>
      </c>
      <c r="C38" s="150" t="s">
        <v>9</v>
      </c>
      <c r="D38" s="149" t="s">
        <v>230</v>
      </c>
      <c r="E38" s="149" t="s">
        <v>232</v>
      </c>
      <c r="F38" s="149" t="s">
        <v>231</v>
      </c>
      <c r="G38" s="149" t="s">
        <v>213</v>
      </c>
      <c r="H38" s="149" t="s">
        <v>214</v>
      </c>
    </row>
    <row r="39" spans="1:8" x14ac:dyDescent="0.25">
      <c r="A39" s="35"/>
      <c r="B39" s="36"/>
      <c r="C39" s="34" t="s">
        <v>1</v>
      </c>
      <c r="D39" s="130">
        <v>656393.28</v>
      </c>
      <c r="E39" s="131">
        <v>819298.68</v>
      </c>
      <c r="F39" s="131">
        <v>820312.36</v>
      </c>
      <c r="G39" s="203">
        <v>127.9</v>
      </c>
      <c r="H39" s="200">
        <v>100.1</v>
      </c>
    </row>
    <row r="40" spans="1:8" s="122" customFormat="1" ht="15.75" customHeight="1" x14ac:dyDescent="0.25">
      <c r="A40" s="11">
        <v>3</v>
      </c>
      <c r="B40" s="11"/>
      <c r="C40" s="11" t="s">
        <v>10</v>
      </c>
      <c r="D40" s="78">
        <v>641522.81000000006</v>
      </c>
      <c r="E40" s="79">
        <v>809446.18</v>
      </c>
      <c r="F40" s="163">
        <v>793145.19</v>
      </c>
      <c r="G40" s="204">
        <v>123.6</v>
      </c>
      <c r="H40" s="201">
        <v>98</v>
      </c>
    </row>
    <row r="41" spans="1:8" s="122" customFormat="1" ht="15.75" customHeight="1" x14ac:dyDescent="0.25">
      <c r="A41" s="11"/>
      <c r="B41" s="11">
        <v>31</v>
      </c>
      <c r="C41" s="11" t="s">
        <v>11</v>
      </c>
      <c r="D41" s="78">
        <v>533863.80000000005</v>
      </c>
      <c r="E41" s="79">
        <v>673911</v>
      </c>
      <c r="F41" s="79">
        <v>671589.06</v>
      </c>
      <c r="G41" s="204">
        <v>125.8</v>
      </c>
      <c r="H41" s="201">
        <v>99.7</v>
      </c>
    </row>
    <row r="42" spans="1:8" s="122" customFormat="1" ht="15.75" customHeight="1" x14ac:dyDescent="0.25">
      <c r="A42" s="11"/>
      <c r="B42" s="11">
        <v>311</v>
      </c>
      <c r="C42" s="11" t="s">
        <v>72</v>
      </c>
      <c r="D42" s="78">
        <v>441305.95</v>
      </c>
      <c r="E42" s="79">
        <v>556600</v>
      </c>
      <c r="F42" s="79">
        <v>554981.6</v>
      </c>
      <c r="G42" s="204">
        <v>125.8</v>
      </c>
      <c r="H42" s="201">
        <v>99.7</v>
      </c>
    </row>
    <row r="43" spans="1:8" ht="15.75" customHeight="1" x14ac:dyDescent="0.25">
      <c r="A43" s="11"/>
      <c r="B43" s="16">
        <v>3111</v>
      </c>
      <c r="C43" s="16" t="s">
        <v>73</v>
      </c>
      <c r="D43" s="71">
        <v>434157.86</v>
      </c>
      <c r="E43" s="72">
        <v>547000</v>
      </c>
      <c r="F43" s="72">
        <v>544627.47</v>
      </c>
      <c r="G43" s="205"/>
      <c r="H43" s="202"/>
    </row>
    <row r="44" spans="1:8" ht="15.75" customHeight="1" x14ac:dyDescent="0.25">
      <c r="A44" s="11"/>
      <c r="B44" s="16">
        <v>3113</v>
      </c>
      <c r="C44" s="16" t="s">
        <v>74</v>
      </c>
      <c r="D44" s="71">
        <v>5360.71</v>
      </c>
      <c r="E44" s="72">
        <v>8000</v>
      </c>
      <c r="F44" s="72">
        <v>8731.16</v>
      </c>
      <c r="G44" s="205"/>
      <c r="H44" s="202"/>
    </row>
    <row r="45" spans="1:8" ht="15.75" customHeight="1" x14ac:dyDescent="0.25">
      <c r="A45" s="11"/>
      <c r="B45" s="16">
        <v>3114</v>
      </c>
      <c r="C45" s="16" t="s">
        <v>75</v>
      </c>
      <c r="D45" s="71">
        <v>1787.38</v>
      </c>
      <c r="E45" s="72">
        <v>1600</v>
      </c>
      <c r="F45" s="72">
        <v>1622.97</v>
      </c>
      <c r="G45" s="205"/>
      <c r="H45" s="202"/>
    </row>
    <row r="46" spans="1:8" s="122" customFormat="1" ht="24" customHeight="1" x14ac:dyDescent="0.25">
      <c r="A46" s="11"/>
      <c r="B46" s="11">
        <v>312</v>
      </c>
      <c r="C46" s="11" t="s">
        <v>76</v>
      </c>
      <c r="D46" s="78">
        <v>22742.29</v>
      </c>
      <c r="E46" s="79">
        <v>25472</v>
      </c>
      <c r="F46" s="79">
        <v>25035.47</v>
      </c>
      <c r="G46" s="204">
        <v>110.1</v>
      </c>
      <c r="H46" s="201">
        <v>98.3</v>
      </c>
    </row>
    <row r="47" spans="1:8" ht="15.75" customHeight="1" x14ac:dyDescent="0.25">
      <c r="A47" s="11"/>
      <c r="B47" s="16">
        <v>3121</v>
      </c>
      <c r="C47" s="16" t="s">
        <v>77</v>
      </c>
      <c r="D47" s="71">
        <v>22742.29</v>
      </c>
      <c r="E47" s="72">
        <v>25472</v>
      </c>
      <c r="F47" s="72">
        <v>25035.47</v>
      </c>
      <c r="G47" s="205"/>
      <c r="H47" s="202"/>
    </row>
    <row r="48" spans="1:8" s="122" customFormat="1" x14ac:dyDescent="0.25">
      <c r="A48" s="133"/>
      <c r="B48" s="133">
        <v>313</v>
      </c>
      <c r="C48" s="133" t="s">
        <v>78</v>
      </c>
      <c r="D48" s="78">
        <v>69815.56</v>
      </c>
      <c r="E48" s="79">
        <v>91839</v>
      </c>
      <c r="F48" s="79">
        <v>91571.99</v>
      </c>
      <c r="G48" s="204">
        <v>131.19999999999999</v>
      </c>
      <c r="H48" s="201">
        <v>99.7</v>
      </c>
    </row>
    <row r="49" spans="1:8" x14ac:dyDescent="0.25">
      <c r="A49" s="12"/>
      <c r="B49" s="12">
        <v>3132</v>
      </c>
      <c r="C49" s="12" t="s">
        <v>79</v>
      </c>
      <c r="D49" s="71">
        <v>69815.56</v>
      </c>
      <c r="E49" s="72">
        <v>91839</v>
      </c>
      <c r="F49" s="72">
        <v>91571.99</v>
      </c>
      <c r="G49" s="205"/>
      <c r="H49" s="202"/>
    </row>
    <row r="50" spans="1:8" s="122" customFormat="1" x14ac:dyDescent="0.25">
      <c r="A50" s="133"/>
      <c r="B50" s="133">
        <v>32</v>
      </c>
      <c r="C50" s="133" t="s">
        <v>26</v>
      </c>
      <c r="D50" s="78">
        <v>100948.83</v>
      </c>
      <c r="E50" s="79">
        <v>128075.18</v>
      </c>
      <c r="F50" s="79">
        <v>114112.48</v>
      </c>
      <c r="G50" s="204">
        <v>113</v>
      </c>
      <c r="H50" s="201">
        <v>89.01</v>
      </c>
    </row>
    <row r="51" spans="1:8" s="122" customFormat="1" x14ac:dyDescent="0.25">
      <c r="A51" s="133"/>
      <c r="B51" s="133">
        <v>321</v>
      </c>
      <c r="C51" s="133" t="s">
        <v>98</v>
      </c>
      <c r="D51" s="78">
        <v>25252.53</v>
      </c>
      <c r="E51" s="79">
        <v>24378</v>
      </c>
      <c r="F51" s="79">
        <v>22866.76</v>
      </c>
      <c r="G51" s="204">
        <v>90.4</v>
      </c>
      <c r="H51" s="201">
        <v>93.8</v>
      </c>
    </row>
    <row r="52" spans="1:8" x14ac:dyDescent="0.25">
      <c r="A52" s="12"/>
      <c r="B52" s="12">
        <v>3211</v>
      </c>
      <c r="C52" s="12" t="s">
        <v>80</v>
      </c>
      <c r="D52" s="71">
        <v>2797.43</v>
      </c>
      <c r="E52" s="72">
        <v>3558</v>
      </c>
      <c r="F52" s="72">
        <v>2777.95</v>
      </c>
      <c r="G52" s="205"/>
      <c r="H52" s="202"/>
    </row>
    <row r="53" spans="1:8" x14ac:dyDescent="0.25">
      <c r="A53" s="12"/>
      <c r="B53" s="12">
        <v>3212</v>
      </c>
      <c r="C53" s="12" t="s">
        <v>81</v>
      </c>
      <c r="D53" s="71">
        <v>21872.11</v>
      </c>
      <c r="E53" s="72">
        <v>20000</v>
      </c>
      <c r="F53" s="72">
        <v>19411.310000000001</v>
      </c>
      <c r="G53" s="205"/>
      <c r="H53" s="202"/>
    </row>
    <row r="54" spans="1:8" x14ac:dyDescent="0.25">
      <c r="A54" s="12"/>
      <c r="B54" s="12">
        <v>3213</v>
      </c>
      <c r="C54" s="12" t="s">
        <v>82</v>
      </c>
      <c r="D54" s="71">
        <v>248.75</v>
      </c>
      <c r="E54" s="72">
        <v>270</v>
      </c>
      <c r="F54" s="72">
        <v>170</v>
      </c>
      <c r="G54" s="205"/>
      <c r="H54" s="202"/>
    </row>
    <row r="55" spans="1:8" x14ac:dyDescent="0.25">
      <c r="A55" s="12"/>
      <c r="B55" s="12">
        <v>3214</v>
      </c>
      <c r="C55" s="12" t="s">
        <v>126</v>
      </c>
      <c r="D55" s="71">
        <v>364.24</v>
      </c>
      <c r="E55" s="72">
        <v>520</v>
      </c>
      <c r="F55" s="72">
        <v>507.5</v>
      </c>
      <c r="G55" s="205"/>
      <c r="H55" s="202"/>
    </row>
    <row r="56" spans="1:8" s="122" customFormat="1" x14ac:dyDescent="0.25">
      <c r="A56" s="133"/>
      <c r="B56" s="133">
        <v>322</v>
      </c>
      <c r="C56" s="133" t="s">
        <v>83</v>
      </c>
      <c r="D56" s="78">
        <v>53379.5</v>
      </c>
      <c r="E56" s="79">
        <v>57531.79</v>
      </c>
      <c r="F56" s="79">
        <v>50858.28</v>
      </c>
      <c r="G56" s="204">
        <v>95.3</v>
      </c>
      <c r="H56" s="201">
        <v>88.4</v>
      </c>
    </row>
    <row r="57" spans="1:8" x14ac:dyDescent="0.25">
      <c r="A57" s="12"/>
      <c r="B57" s="12">
        <v>3221</v>
      </c>
      <c r="C57" s="12" t="s">
        <v>84</v>
      </c>
      <c r="D57" s="71">
        <v>4755.12</v>
      </c>
      <c r="E57" s="72">
        <v>4866.08</v>
      </c>
      <c r="F57" s="72">
        <v>5547</v>
      </c>
      <c r="G57" s="206"/>
      <c r="H57" s="202"/>
    </row>
    <row r="58" spans="1:8" x14ac:dyDescent="0.25">
      <c r="A58" s="12"/>
      <c r="B58" s="12">
        <v>3222</v>
      </c>
      <c r="C58" s="12" t="s">
        <v>85</v>
      </c>
      <c r="D58" s="71">
        <v>26041.16</v>
      </c>
      <c r="E58" s="72">
        <v>28256.49</v>
      </c>
      <c r="F58" s="72">
        <v>28032.01</v>
      </c>
      <c r="G58" s="205"/>
      <c r="H58" s="202"/>
    </row>
    <row r="59" spans="1:8" x14ac:dyDescent="0.25">
      <c r="A59" s="12"/>
      <c r="B59" s="12">
        <v>3223</v>
      </c>
      <c r="C59" s="12" t="s">
        <v>86</v>
      </c>
      <c r="D59" s="71">
        <v>9844.36</v>
      </c>
      <c r="E59" s="72">
        <v>14298.22</v>
      </c>
      <c r="F59" s="72">
        <v>15967.54</v>
      </c>
      <c r="G59" s="205"/>
      <c r="H59" s="202"/>
    </row>
    <row r="60" spans="1:8" x14ac:dyDescent="0.25">
      <c r="A60" s="12"/>
      <c r="B60" s="12">
        <v>3224</v>
      </c>
      <c r="C60" s="12" t="s">
        <v>87</v>
      </c>
      <c r="D60" s="71">
        <v>391.67</v>
      </c>
      <c r="E60" s="72">
        <v>750</v>
      </c>
      <c r="F60" s="72">
        <v>487.12</v>
      </c>
      <c r="G60" s="205"/>
      <c r="H60" s="202"/>
    </row>
    <row r="61" spans="1:8" x14ac:dyDescent="0.25">
      <c r="A61" s="12"/>
      <c r="B61" s="12">
        <v>3225</v>
      </c>
      <c r="C61" s="12" t="s">
        <v>88</v>
      </c>
      <c r="D61" s="71">
        <v>12289.19</v>
      </c>
      <c r="E61" s="72">
        <v>8952</v>
      </c>
      <c r="F61" s="72">
        <v>451.5</v>
      </c>
      <c r="G61" s="205"/>
      <c r="H61" s="202"/>
    </row>
    <row r="62" spans="1:8" x14ac:dyDescent="0.25">
      <c r="A62" s="12"/>
      <c r="B62" s="12">
        <v>3227</v>
      </c>
      <c r="C62" s="12" t="s">
        <v>251</v>
      </c>
      <c r="D62" s="71">
        <v>58</v>
      </c>
      <c r="E62" s="72">
        <v>400</v>
      </c>
      <c r="F62" s="72">
        <v>373.11</v>
      </c>
      <c r="G62" s="205"/>
      <c r="H62" s="202"/>
    </row>
    <row r="63" spans="1:8" s="122" customFormat="1" x14ac:dyDescent="0.25">
      <c r="A63" s="133"/>
      <c r="B63" s="133">
        <v>323</v>
      </c>
      <c r="C63" s="133" t="s">
        <v>89</v>
      </c>
      <c r="D63" s="78">
        <v>16267.33</v>
      </c>
      <c r="E63" s="79">
        <v>38276.980000000003</v>
      </c>
      <c r="F63" s="79">
        <v>32692.65</v>
      </c>
      <c r="G63" s="204">
        <v>201</v>
      </c>
      <c r="H63" s="201">
        <v>85.4</v>
      </c>
    </row>
    <row r="64" spans="1:8" x14ac:dyDescent="0.25">
      <c r="A64" s="12"/>
      <c r="B64" s="12">
        <v>3231</v>
      </c>
      <c r="C64" s="12" t="s">
        <v>90</v>
      </c>
      <c r="D64" s="71">
        <v>970.7</v>
      </c>
      <c r="E64" s="72">
        <v>700</v>
      </c>
      <c r="F64" s="72">
        <v>654.16999999999996</v>
      </c>
      <c r="G64" s="205"/>
      <c r="H64" s="202"/>
    </row>
    <row r="65" spans="1:8" x14ac:dyDescent="0.25">
      <c r="A65" s="12"/>
      <c r="B65" s="12">
        <v>3232</v>
      </c>
      <c r="C65" s="12" t="s">
        <v>91</v>
      </c>
      <c r="D65" s="71">
        <v>8132.85</v>
      </c>
      <c r="E65" s="72">
        <v>19770.810000000001</v>
      </c>
      <c r="F65" s="72">
        <v>13489.28</v>
      </c>
      <c r="G65" s="205"/>
      <c r="H65" s="202"/>
    </row>
    <row r="66" spans="1:8" x14ac:dyDescent="0.25">
      <c r="A66" s="12"/>
      <c r="B66" s="12">
        <v>3234</v>
      </c>
      <c r="C66" s="12" t="s">
        <v>92</v>
      </c>
      <c r="D66" s="71">
        <v>2892.08</v>
      </c>
      <c r="E66" s="72">
        <v>4300</v>
      </c>
      <c r="F66" s="72">
        <v>4168.79</v>
      </c>
      <c r="G66" s="205"/>
      <c r="H66" s="202"/>
    </row>
    <row r="67" spans="1:8" x14ac:dyDescent="0.25">
      <c r="A67" s="12"/>
      <c r="B67" s="12">
        <v>3235</v>
      </c>
      <c r="C67" s="12" t="s">
        <v>93</v>
      </c>
      <c r="D67" s="71">
        <v>481.48</v>
      </c>
      <c r="E67" s="72">
        <v>500</v>
      </c>
      <c r="F67" s="72">
        <v>485.02</v>
      </c>
      <c r="G67" s="205"/>
      <c r="H67" s="202"/>
    </row>
    <row r="68" spans="1:8" x14ac:dyDescent="0.25">
      <c r="A68" s="12"/>
      <c r="B68" s="12">
        <v>3236</v>
      </c>
      <c r="C68" s="12" t="s">
        <v>97</v>
      </c>
      <c r="D68" s="71">
        <v>961.68</v>
      </c>
      <c r="E68" s="72">
        <v>3450</v>
      </c>
      <c r="F68" s="72">
        <v>3638.46</v>
      </c>
      <c r="G68" s="205"/>
      <c r="H68" s="202"/>
    </row>
    <row r="69" spans="1:8" x14ac:dyDescent="0.25">
      <c r="A69" s="12"/>
      <c r="B69" s="12">
        <v>3237</v>
      </c>
      <c r="C69" s="12" t="s">
        <v>252</v>
      </c>
      <c r="D69" s="71">
        <v>124.42</v>
      </c>
      <c r="E69" s="72">
        <v>5806.17</v>
      </c>
      <c r="F69" s="72">
        <v>5787.5</v>
      </c>
      <c r="G69" s="205"/>
      <c r="H69" s="202"/>
    </row>
    <row r="70" spans="1:8" x14ac:dyDescent="0.25">
      <c r="A70" s="12"/>
      <c r="B70" s="12">
        <v>3238</v>
      </c>
      <c r="C70" s="12" t="s">
        <v>94</v>
      </c>
      <c r="D70" s="71">
        <v>996.87</v>
      </c>
      <c r="E70" s="72">
        <v>1450</v>
      </c>
      <c r="F70" s="72">
        <v>1678.06</v>
      </c>
      <c r="G70" s="205"/>
      <c r="H70" s="202"/>
    </row>
    <row r="71" spans="1:8" x14ac:dyDescent="0.25">
      <c r="A71" s="12"/>
      <c r="B71" s="12">
        <v>3239</v>
      </c>
      <c r="C71" s="12" t="s">
        <v>95</v>
      </c>
      <c r="D71" s="71">
        <v>1707.25</v>
      </c>
      <c r="E71" s="72">
        <v>2300</v>
      </c>
      <c r="F71" s="72">
        <v>2791.37</v>
      </c>
      <c r="G71" s="205"/>
      <c r="H71" s="202"/>
    </row>
    <row r="72" spans="1:8" s="135" customFormat="1" x14ac:dyDescent="0.25">
      <c r="A72" s="133"/>
      <c r="B72" s="133">
        <v>324</v>
      </c>
      <c r="C72" s="134" t="s">
        <v>96</v>
      </c>
      <c r="D72" s="78">
        <v>0</v>
      </c>
      <c r="E72" s="79">
        <v>0</v>
      </c>
      <c r="F72" s="79">
        <v>0</v>
      </c>
      <c r="G72" s="204"/>
      <c r="H72" s="201"/>
    </row>
    <row r="73" spans="1:8" x14ac:dyDescent="0.25">
      <c r="A73" s="12"/>
      <c r="B73" s="12">
        <v>3241</v>
      </c>
      <c r="C73" s="65" t="s">
        <v>96</v>
      </c>
      <c r="D73" s="71">
        <v>0</v>
      </c>
      <c r="E73" s="72">
        <v>0</v>
      </c>
      <c r="F73" s="72">
        <v>0</v>
      </c>
      <c r="G73" s="205"/>
      <c r="H73" s="202"/>
    </row>
    <row r="74" spans="1:8" s="122" customFormat="1" x14ac:dyDescent="0.25">
      <c r="A74" s="133"/>
      <c r="B74" s="133">
        <v>329</v>
      </c>
      <c r="C74" s="133" t="s">
        <v>99</v>
      </c>
      <c r="D74" s="78">
        <v>6019.47</v>
      </c>
      <c r="E74" s="79">
        <v>7888.41</v>
      </c>
      <c r="F74" s="79">
        <v>7694.79</v>
      </c>
      <c r="G74" s="204">
        <v>127.8</v>
      </c>
      <c r="H74" s="201">
        <v>97.5</v>
      </c>
    </row>
    <row r="75" spans="1:8" x14ac:dyDescent="0.25">
      <c r="A75" s="12"/>
      <c r="B75" s="12">
        <v>3293</v>
      </c>
      <c r="C75" s="12" t="s">
        <v>100</v>
      </c>
      <c r="D75" s="71">
        <v>176.76</v>
      </c>
      <c r="E75" s="72">
        <v>82.08</v>
      </c>
      <c r="F75" s="72">
        <v>26.26</v>
      </c>
      <c r="G75" s="205"/>
      <c r="H75" s="202"/>
    </row>
    <row r="76" spans="1:8" x14ac:dyDescent="0.25">
      <c r="A76" s="12"/>
      <c r="B76" s="12">
        <v>3294</v>
      </c>
      <c r="C76" s="12" t="s">
        <v>101</v>
      </c>
      <c r="D76" s="71">
        <v>176.36</v>
      </c>
      <c r="E76" s="72">
        <v>190.64</v>
      </c>
      <c r="F76" s="72">
        <v>188.09</v>
      </c>
      <c r="G76" s="205"/>
      <c r="H76" s="202"/>
    </row>
    <row r="77" spans="1:8" x14ac:dyDescent="0.25">
      <c r="A77" s="12"/>
      <c r="B77" s="12">
        <v>3295</v>
      </c>
      <c r="C77" s="12" t="s">
        <v>102</v>
      </c>
      <c r="D77" s="71">
        <v>700</v>
      </c>
      <c r="E77" s="72">
        <v>2020</v>
      </c>
      <c r="F77" s="72">
        <v>1995.96</v>
      </c>
      <c r="G77" s="205"/>
      <c r="H77" s="202"/>
    </row>
    <row r="78" spans="1:8" x14ac:dyDescent="0.25">
      <c r="A78" s="12"/>
      <c r="B78" s="12">
        <v>3296</v>
      </c>
      <c r="C78" s="12" t="s">
        <v>103</v>
      </c>
      <c r="D78" s="71"/>
      <c r="E78" s="72">
        <v>0</v>
      </c>
      <c r="F78" s="72"/>
      <c r="G78" s="205"/>
      <c r="H78" s="202"/>
    </row>
    <row r="79" spans="1:8" x14ac:dyDescent="0.25">
      <c r="A79" s="12"/>
      <c r="B79" s="12">
        <v>3299</v>
      </c>
      <c r="C79" s="12" t="s">
        <v>99</v>
      </c>
      <c r="D79" s="71">
        <v>4966.3500000000004</v>
      </c>
      <c r="E79" s="72">
        <v>5595.69</v>
      </c>
      <c r="F79" s="72">
        <v>5486.48</v>
      </c>
      <c r="G79" s="205"/>
      <c r="H79" s="202"/>
    </row>
    <row r="80" spans="1:8" s="122" customFormat="1" x14ac:dyDescent="0.25">
      <c r="A80" s="133"/>
      <c r="B80" s="133">
        <v>34</v>
      </c>
      <c r="C80" s="133" t="s">
        <v>104</v>
      </c>
      <c r="D80" s="78">
        <v>457.35</v>
      </c>
      <c r="E80" s="79">
        <v>520</v>
      </c>
      <c r="F80" s="79">
        <v>505.46</v>
      </c>
      <c r="G80" s="204">
        <v>110.5</v>
      </c>
      <c r="H80" s="201">
        <v>97.2</v>
      </c>
    </row>
    <row r="81" spans="1:8" s="122" customFormat="1" x14ac:dyDescent="0.25">
      <c r="A81" s="133"/>
      <c r="B81" s="133">
        <v>343</v>
      </c>
      <c r="C81" s="133" t="s">
        <v>105</v>
      </c>
      <c r="D81" s="78">
        <v>457.35</v>
      </c>
      <c r="E81" s="79">
        <v>520</v>
      </c>
      <c r="F81" s="79">
        <v>505.46</v>
      </c>
      <c r="G81" s="204">
        <v>110.5</v>
      </c>
      <c r="H81" s="201">
        <v>97.2</v>
      </c>
    </row>
    <row r="82" spans="1:8" x14ac:dyDescent="0.25">
      <c r="A82" s="12"/>
      <c r="B82" s="12">
        <v>3431</v>
      </c>
      <c r="C82" s="12" t="s">
        <v>106</v>
      </c>
      <c r="D82" s="71">
        <v>457.35</v>
      </c>
      <c r="E82" s="72">
        <v>520</v>
      </c>
      <c r="F82" s="72">
        <v>505.46</v>
      </c>
      <c r="G82" s="205"/>
      <c r="H82" s="202"/>
    </row>
    <row r="83" spans="1:8" s="122" customFormat="1" x14ac:dyDescent="0.25">
      <c r="A83" s="133"/>
      <c r="B83" s="133">
        <v>37</v>
      </c>
      <c r="C83" s="133" t="s">
        <v>123</v>
      </c>
      <c r="D83" s="78">
        <v>6252.83</v>
      </c>
      <c r="E83" s="79">
        <v>6940</v>
      </c>
      <c r="F83" s="79">
        <v>6938.19</v>
      </c>
      <c r="G83" s="204">
        <v>111</v>
      </c>
      <c r="H83" s="201">
        <v>100</v>
      </c>
    </row>
    <row r="84" spans="1:8" s="122" customFormat="1" x14ac:dyDescent="0.25">
      <c r="A84" s="133"/>
      <c r="B84" s="133">
        <v>372</v>
      </c>
      <c r="C84" s="133" t="s">
        <v>124</v>
      </c>
      <c r="D84" s="78">
        <v>6252.83</v>
      </c>
      <c r="E84" s="79">
        <v>6940</v>
      </c>
      <c r="F84" s="79">
        <v>6938.19</v>
      </c>
      <c r="G84" s="204">
        <v>111</v>
      </c>
      <c r="H84" s="201">
        <v>100</v>
      </c>
    </row>
    <row r="85" spans="1:8" x14ac:dyDescent="0.25">
      <c r="A85" s="12"/>
      <c r="B85" s="12">
        <v>3722</v>
      </c>
      <c r="C85" s="13" t="s">
        <v>125</v>
      </c>
      <c r="D85" s="71">
        <v>6252.83</v>
      </c>
      <c r="E85" s="72">
        <v>6940</v>
      </c>
      <c r="F85" s="72">
        <v>6938.19</v>
      </c>
      <c r="G85" s="205"/>
      <c r="H85" s="202"/>
    </row>
    <row r="86" spans="1:8" s="122" customFormat="1" ht="25.5" x14ac:dyDescent="0.25">
      <c r="A86" s="14">
        <v>4</v>
      </c>
      <c r="B86" s="15"/>
      <c r="C86" s="26" t="s">
        <v>12</v>
      </c>
      <c r="D86" s="78">
        <v>14870.47</v>
      </c>
      <c r="E86" s="79">
        <v>9852.5</v>
      </c>
      <c r="F86" s="79">
        <v>27167.17</v>
      </c>
      <c r="G86" s="204">
        <v>182.7</v>
      </c>
      <c r="H86" s="201">
        <v>275.7</v>
      </c>
    </row>
    <row r="87" spans="1:8" s="122" customFormat="1" ht="38.25" x14ac:dyDescent="0.25">
      <c r="A87" s="14"/>
      <c r="B87" s="15">
        <v>42</v>
      </c>
      <c r="C87" s="26" t="s">
        <v>35</v>
      </c>
      <c r="D87" s="78">
        <v>9845.4699999999993</v>
      </c>
      <c r="E87" s="79">
        <v>8790</v>
      </c>
      <c r="F87" s="79">
        <v>3231.82</v>
      </c>
      <c r="G87" s="204">
        <v>32.799999999999997</v>
      </c>
      <c r="H87" s="201">
        <v>36.799999999999997</v>
      </c>
    </row>
    <row r="88" spans="1:8" s="122" customFormat="1" x14ac:dyDescent="0.25">
      <c r="A88" s="14"/>
      <c r="B88" s="15">
        <v>422</v>
      </c>
      <c r="C88" s="26" t="s">
        <v>107</v>
      </c>
      <c r="D88" s="78">
        <v>9227.5</v>
      </c>
      <c r="E88" s="79">
        <v>8140</v>
      </c>
      <c r="F88" s="79">
        <v>2431.25</v>
      </c>
      <c r="G88" s="204">
        <v>26.3</v>
      </c>
      <c r="H88" s="201">
        <v>29.9</v>
      </c>
    </row>
    <row r="89" spans="1:8" s="68" customFormat="1" x14ac:dyDescent="0.25">
      <c r="A89" s="17"/>
      <c r="B89" s="67">
        <v>4221</v>
      </c>
      <c r="C89" s="27" t="s">
        <v>169</v>
      </c>
      <c r="D89" s="71">
        <v>9227.5</v>
      </c>
      <c r="E89" s="72">
        <v>5700</v>
      </c>
      <c r="F89" s="72"/>
      <c r="G89" s="205"/>
      <c r="H89" s="202"/>
    </row>
    <row r="90" spans="1:8" s="68" customFormat="1" x14ac:dyDescent="0.25">
      <c r="A90" s="17"/>
      <c r="B90" s="67">
        <v>4227</v>
      </c>
      <c r="C90" s="27" t="s">
        <v>253</v>
      </c>
      <c r="D90" s="71">
        <v>0</v>
      </c>
      <c r="E90" s="72">
        <v>2440</v>
      </c>
      <c r="F90" s="72">
        <v>2431.25</v>
      </c>
      <c r="G90" s="205"/>
      <c r="H90" s="202"/>
    </row>
    <row r="91" spans="1:8" s="122" customFormat="1" ht="25.5" x14ac:dyDescent="0.25">
      <c r="A91" s="14"/>
      <c r="B91" s="15">
        <v>424</v>
      </c>
      <c r="C91" s="26" t="s">
        <v>208</v>
      </c>
      <c r="D91" s="78">
        <v>617.97</v>
      </c>
      <c r="E91" s="79">
        <v>650</v>
      </c>
      <c r="F91" s="79">
        <v>800.57</v>
      </c>
      <c r="G91" s="204">
        <v>129.5</v>
      </c>
      <c r="H91" s="201">
        <v>123.2</v>
      </c>
    </row>
    <row r="92" spans="1:8" x14ac:dyDescent="0.25">
      <c r="A92" s="17"/>
      <c r="B92" s="67">
        <v>4241</v>
      </c>
      <c r="C92" s="27" t="s">
        <v>207</v>
      </c>
      <c r="D92" s="71">
        <v>617.97</v>
      </c>
      <c r="E92" s="72">
        <v>650</v>
      </c>
      <c r="F92" s="72">
        <v>800.57</v>
      </c>
      <c r="G92" s="205"/>
      <c r="H92" s="202"/>
    </row>
    <row r="93" spans="1:8" s="122" customFormat="1" ht="25.5" x14ac:dyDescent="0.25">
      <c r="A93" s="14"/>
      <c r="B93" s="15">
        <v>45</v>
      </c>
      <c r="C93" s="26" t="s">
        <v>189</v>
      </c>
      <c r="D93" s="78">
        <v>5025</v>
      </c>
      <c r="E93" s="79">
        <v>1062.5</v>
      </c>
      <c r="F93" s="79">
        <v>23935.35</v>
      </c>
      <c r="G93" s="204">
        <v>476.3</v>
      </c>
      <c r="H93" s="201">
        <v>2252.6999999999998</v>
      </c>
    </row>
    <row r="94" spans="1:8" x14ac:dyDescent="0.25">
      <c r="A94" s="16"/>
      <c r="B94" s="16"/>
      <c r="C94" s="66"/>
      <c r="D94" s="71"/>
      <c r="E94" s="72"/>
      <c r="F94" s="72"/>
      <c r="G94" s="72"/>
      <c r="H94" s="132"/>
    </row>
  </sheetData>
  <mergeCells count="5">
    <mergeCell ref="A36:H36"/>
    <mergeCell ref="A1:H1"/>
    <mergeCell ref="A3:H3"/>
    <mergeCell ref="A5:H5"/>
    <mergeCell ref="A7:H7"/>
  </mergeCells>
  <pageMargins left="0.7" right="0.7" top="0.75" bottom="0.75" header="0.3" footer="0.3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opLeftCell="A10" workbookViewId="0">
      <selection activeCell="F29" sqref="F29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216" t="s">
        <v>228</v>
      </c>
      <c r="B1" s="216"/>
      <c r="C1" s="216"/>
      <c r="D1" s="216"/>
      <c r="E1" s="216"/>
      <c r="F1" s="216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216" t="s">
        <v>23</v>
      </c>
      <c r="B3" s="216"/>
      <c r="C3" s="216"/>
      <c r="D3" s="216"/>
      <c r="E3" s="216"/>
      <c r="F3" s="216"/>
    </row>
    <row r="4" spans="1:6" ht="18" x14ac:dyDescent="0.25">
      <c r="B4" s="25"/>
      <c r="C4" s="25"/>
      <c r="D4" s="25"/>
      <c r="E4" s="5"/>
      <c r="F4" s="5"/>
    </row>
    <row r="5" spans="1:6" ht="18" customHeight="1" x14ac:dyDescent="0.25">
      <c r="A5" s="216" t="s">
        <v>4</v>
      </c>
      <c r="B5" s="216"/>
      <c r="C5" s="216"/>
      <c r="D5" s="216"/>
      <c r="E5" s="216"/>
      <c r="F5" s="216"/>
    </row>
    <row r="6" spans="1:6" ht="18" x14ac:dyDescent="0.25">
      <c r="A6" s="25"/>
      <c r="B6" s="25"/>
      <c r="C6" s="25"/>
      <c r="D6" s="25"/>
      <c r="E6" s="5"/>
      <c r="F6" s="5"/>
    </row>
    <row r="7" spans="1:6" ht="15.75" customHeight="1" x14ac:dyDescent="0.25">
      <c r="A7" s="216" t="s">
        <v>50</v>
      </c>
      <c r="B7" s="216"/>
      <c r="C7" s="216"/>
      <c r="D7" s="216"/>
      <c r="E7" s="216"/>
      <c r="F7" s="216"/>
    </row>
    <row r="8" spans="1:6" ht="18" x14ac:dyDescent="0.25">
      <c r="A8" s="25"/>
      <c r="B8" s="25"/>
      <c r="C8" s="25"/>
      <c r="D8" s="25"/>
      <c r="E8" s="5"/>
      <c r="F8" s="5"/>
    </row>
    <row r="9" spans="1:6" x14ac:dyDescent="0.25">
      <c r="A9" s="21" t="s">
        <v>52</v>
      </c>
      <c r="B9" s="3" t="s">
        <v>230</v>
      </c>
      <c r="C9" s="3" t="s">
        <v>232</v>
      </c>
      <c r="D9" s="3" t="s">
        <v>231</v>
      </c>
      <c r="E9" s="21" t="s">
        <v>302</v>
      </c>
      <c r="F9" s="21" t="s">
        <v>303</v>
      </c>
    </row>
    <row r="10" spans="1:6" x14ac:dyDescent="0.25">
      <c r="A10" s="37" t="s">
        <v>0</v>
      </c>
      <c r="B10" s="130">
        <v>657115.01</v>
      </c>
      <c r="C10" s="131">
        <v>814496.05</v>
      </c>
      <c r="D10" s="131">
        <v>805678.8</v>
      </c>
      <c r="E10" s="131">
        <v>122.6</v>
      </c>
      <c r="F10" s="200">
        <v>98.9</v>
      </c>
    </row>
    <row r="11" spans="1:6" x14ac:dyDescent="0.25">
      <c r="A11" s="13" t="s">
        <v>193</v>
      </c>
      <c r="B11" s="72">
        <v>8775.5</v>
      </c>
      <c r="C11" s="72">
        <v>17682.78</v>
      </c>
      <c r="D11" s="72">
        <v>18235.810000000001</v>
      </c>
      <c r="E11" s="202">
        <v>207.8</v>
      </c>
      <c r="F11" s="202">
        <v>103.1</v>
      </c>
    </row>
    <row r="12" spans="1:6" x14ac:dyDescent="0.25">
      <c r="A12" s="12" t="s">
        <v>191</v>
      </c>
      <c r="B12" s="72">
        <v>0</v>
      </c>
      <c r="C12" s="72">
        <v>0</v>
      </c>
      <c r="D12" s="72">
        <v>0</v>
      </c>
      <c r="E12" s="202"/>
      <c r="F12" s="202"/>
    </row>
    <row r="13" spans="1:6" ht="25.5" x14ac:dyDescent="0.25">
      <c r="A13" s="18" t="s">
        <v>192</v>
      </c>
      <c r="B13" s="71">
        <v>4159.4399999999996</v>
      </c>
      <c r="C13" s="72">
        <v>4000</v>
      </c>
      <c r="D13" s="72">
        <v>4177.68</v>
      </c>
      <c r="E13" s="202">
        <v>100.4</v>
      </c>
      <c r="F13" s="202">
        <v>104.4</v>
      </c>
    </row>
    <row r="14" spans="1:6" ht="25.5" x14ac:dyDescent="0.25">
      <c r="A14" s="18" t="s">
        <v>194</v>
      </c>
      <c r="B14" s="71">
        <v>31819.84</v>
      </c>
      <c r="C14" s="72">
        <v>45006.22</v>
      </c>
      <c r="D14" s="72">
        <v>38230.47</v>
      </c>
      <c r="E14" s="202">
        <v>120.1</v>
      </c>
      <c r="F14" s="202">
        <v>84.9</v>
      </c>
    </row>
    <row r="15" spans="1:6" x14ac:dyDescent="0.25">
      <c r="A15" s="18" t="s">
        <v>195</v>
      </c>
      <c r="B15" s="71">
        <v>21491.200000000001</v>
      </c>
      <c r="C15" s="72">
        <v>52.27</v>
      </c>
      <c r="D15" s="72">
        <v>52.27</v>
      </c>
      <c r="E15" s="202">
        <v>0.2</v>
      </c>
      <c r="F15" s="202">
        <v>100</v>
      </c>
    </row>
    <row r="16" spans="1:6" x14ac:dyDescent="0.25">
      <c r="A16" s="18" t="s">
        <v>258</v>
      </c>
      <c r="B16" s="71">
        <v>588040.15</v>
      </c>
      <c r="C16" s="72">
        <v>746944.78</v>
      </c>
      <c r="D16" s="72">
        <v>725058.91</v>
      </c>
      <c r="E16" s="202">
        <v>123.3</v>
      </c>
      <c r="F16" s="202">
        <v>97.1</v>
      </c>
    </row>
    <row r="17" spans="1:6" x14ac:dyDescent="0.25">
      <c r="A17" s="18" t="s">
        <v>259</v>
      </c>
      <c r="B17" s="71">
        <v>0</v>
      </c>
      <c r="C17" s="72">
        <v>18270</v>
      </c>
      <c r="D17" s="72">
        <v>19009.39</v>
      </c>
      <c r="E17" s="202"/>
      <c r="F17" s="202">
        <v>104</v>
      </c>
    </row>
    <row r="18" spans="1:6" x14ac:dyDescent="0.25">
      <c r="A18" s="18" t="s">
        <v>196</v>
      </c>
      <c r="B18" s="71">
        <v>2828.88</v>
      </c>
      <c r="C18" s="72">
        <v>810</v>
      </c>
      <c r="D18" s="72">
        <v>914.27</v>
      </c>
      <c r="E18" s="202">
        <v>32.299999999999997</v>
      </c>
      <c r="F18" s="202">
        <v>112.9</v>
      </c>
    </row>
    <row r="19" spans="1:6" x14ac:dyDescent="0.25">
      <c r="A19" s="37"/>
      <c r="B19" s="71"/>
      <c r="C19" s="72"/>
      <c r="D19" s="72"/>
      <c r="E19" s="202"/>
      <c r="F19" s="274"/>
    </row>
    <row r="20" spans="1:6" x14ac:dyDescent="0.25">
      <c r="A20" s="13"/>
      <c r="B20" s="71"/>
      <c r="C20" s="72"/>
      <c r="D20" s="72"/>
      <c r="E20" s="202"/>
      <c r="F20" s="132"/>
    </row>
    <row r="23" spans="1:6" ht="15.75" customHeight="1" x14ac:dyDescent="0.25">
      <c r="A23" s="216" t="s">
        <v>51</v>
      </c>
      <c r="B23" s="216"/>
      <c r="C23" s="216"/>
      <c r="D23" s="216"/>
      <c r="E23" s="216"/>
      <c r="F23" s="216"/>
    </row>
    <row r="24" spans="1:6" ht="18" x14ac:dyDescent="0.25">
      <c r="A24" s="25"/>
      <c r="B24" s="25"/>
      <c r="C24" s="25"/>
      <c r="D24" s="25"/>
      <c r="E24" s="5"/>
      <c r="F24" s="5"/>
    </row>
    <row r="25" spans="1:6" x14ac:dyDescent="0.25">
      <c r="A25" s="21" t="s">
        <v>52</v>
      </c>
      <c r="B25" s="3" t="s">
        <v>230</v>
      </c>
      <c r="C25" s="3" t="s">
        <v>232</v>
      </c>
      <c r="D25" s="3" t="s">
        <v>231</v>
      </c>
      <c r="E25" s="21" t="s">
        <v>302</v>
      </c>
      <c r="F25" s="21" t="s">
        <v>303</v>
      </c>
    </row>
    <row r="26" spans="1:6" x14ac:dyDescent="0.25">
      <c r="A26" s="37" t="s">
        <v>1</v>
      </c>
      <c r="B26" s="130">
        <v>641522.81000000006</v>
      </c>
      <c r="C26" s="131">
        <v>819298.68</v>
      </c>
      <c r="D26" s="131">
        <v>820312.36</v>
      </c>
      <c r="E26" s="200">
        <v>127.9</v>
      </c>
      <c r="F26" s="200">
        <v>100.1</v>
      </c>
    </row>
    <row r="27" spans="1:6" x14ac:dyDescent="0.25">
      <c r="A27" s="13" t="s">
        <v>193</v>
      </c>
      <c r="B27" s="71">
        <v>8775.5</v>
      </c>
      <c r="C27" s="72">
        <v>17682.78</v>
      </c>
      <c r="D27" s="72">
        <v>25155.23</v>
      </c>
      <c r="E27" s="202">
        <v>286.7</v>
      </c>
      <c r="F27" s="202">
        <v>142.30000000000001</v>
      </c>
    </row>
    <row r="28" spans="1:6" x14ac:dyDescent="0.25">
      <c r="A28" s="13" t="s">
        <v>191</v>
      </c>
      <c r="B28" s="71">
        <v>0</v>
      </c>
      <c r="C28" s="72">
        <v>0</v>
      </c>
      <c r="D28" s="72">
        <v>0</v>
      </c>
      <c r="E28" s="202"/>
      <c r="F28" s="202"/>
    </row>
    <row r="29" spans="1:6" ht="24" customHeight="1" x14ac:dyDescent="0.25">
      <c r="A29" s="18" t="s">
        <v>192</v>
      </c>
      <c r="B29" s="71">
        <v>4206.76</v>
      </c>
      <c r="C29" s="72">
        <v>7802</v>
      </c>
      <c r="D29" s="72">
        <v>10080.950000000001</v>
      </c>
      <c r="E29" s="202">
        <v>239.6</v>
      </c>
      <c r="F29" s="202">
        <v>129.19999999999999</v>
      </c>
    </row>
    <row r="30" spans="1:6" x14ac:dyDescent="0.25">
      <c r="A30" s="13" t="s">
        <v>194</v>
      </c>
      <c r="B30" s="71">
        <v>31819.84</v>
      </c>
      <c r="C30" s="72">
        <v>45006.22</v>
      </c>
      <c r="D30" s="72">
        <v>38230.47</v>
      </c>
      <c r="E30" s="202">
        <v>120.1</v>
      </c>
      <c r="F30" s="202">
        <v>84.9</v>
      </c>
    </row>
    <row r="31" spans="1:6" x14ac:dyDescent="0.25">
      <c r="A31" s="13" t="s">
        <v>195</v>
      </c>
      <c r="B31" s="71">
        <v>21482.61</v>
      </c>
      <c r="C31" s="72">
        <v>52.27</v>
      </c>
      <c r="D31" s="72">
        <v>52.27</v>
      </c>
      <c r="E31" s="202">
        <v>0.2</v>
      </c>
      <c r="F31" s="202">
        <v>100</v>
      </c>
    </row>
    <row r="32" spans="1:6" x14ac:dyDescent="0.25">
      <c r="A32" s="12" t="s">
        <v>256</v>
      </c>
      <c r="B32" s="71">
        <v>587297.68000000005</v>
      </c>
      <c r="C32" s="72">
        <v>747945.41</v>
      </c>
      <c r="D32" s="72">
        <v>726869.78</v>
      </c>
      <c r="E32" s="202">
        <v>123.8</v>
      </c>
      <c r="F32" s="202">
        <v>97.2</v>
      </c>
    </row>
    <row r="33" spans="1:6" x14ac:dyDescent="0.25">
      <c r="A33" s="12" t="s">
        <v>257</v>
      </c>
      <c r="B33" s="71">
        <v>0</v>
      </c>
      <c r="C33" s="72">
        <v>18270</v>
      </c>
      <c r="D33" s="72">
        <v>19009.39</v>
      </c>
      <c r="E33" s="202"/>
      <c r="F33" s="202">
        <v>104.01</v>
      </c>
    </row>
    <row r="34" spans="1:6" x14ac:dyDescent="0.25">
      <c r="A34" s="27" t="s">
        <v>196</v>
      </c>
      <c r="B34" s="71">
        <v>2828.88</v>
      </c>
      <c r="C34" s="72">
        <v>810</v>
      </c>
      <c r="D34" s="72">
        <v>914.27</v>
      </c>
      <c r="E34" s="202">
        <v>32.299999999999997</v>
      </c>
      <c r="F34" s="202">
        <v>112.9</v>
      </c>
    </row>
    <row r="35" spans="1:6" x14ac:dyDescent="0.25">
      <c r="A35" s="13"/>
      <c r="B35" s="71"/>
      <c r="C35" s="72"/>
      <c r="D35" s="72"/>
      <c r="E35" s="72"/>
      <c r="F35" s="132"/>
    </row>
  </sheetData>
  <mergeCells count="5">
    <mergeCell ref="A1:F1"/>
    <mergeCell ref="A3:F3"/>
    <mergeCell ref="A5:F5"/>
    <mergeCell ref="A7:F7"/>
    <mergeCell ref="A23:F23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opLeftCell="A4" workbookViewId="0">
      <selection activeCell="F22" sqref="F22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216" t="s">
        <v>229</v>
      </c>
      <c r="B1" s="216"/>
      <c r="C1" s="216"/>
      <c r="D1" s="216"/>
      <c r="E1" s="216"/>
      <c r="F1" s="216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216" t="s">
        <v>23</v>
      </c>
      <c r="B3" s="216"/>
      <c r="C3" s="216"/>
      <c r="D3" s="216"/>
      <c r="E3" s="217"/>
      <c r="F3" s="217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216" t="s">
        <v>4</v>
      </c>
      <c r="B5" s="218"/>
      <c r="C5" s="218"/>
      <c r="D5" s="218"/>
      <c r="E5" s="218"/>
      <c r="F5" s="218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216" t="s">
        <v>13</v>
      </c>
      <c r="B7" s="237"/>
      <c r="C7" s="237"/>
      <c r="D7" s="237"/>
      <c r="E7" s="237"/>
      <c r="F7" s="237"/>
    </row>
    <row r="8" spans="1:6" ht="18" x14ac:dyDescent="0.25">
      <c r="A8" s="4"/>
      <c r="B8" s="4"/>
      <c r="C8" s="4"/>
      <c r="D8" s="4"/>
      <c r="E8" s="5"/>
      <c r="F8" s="5"/>
    </row>
    <row r="9" spans="1:6" x14ac:dyDescent="0.25">
      <c r="A9" s="21" t="s">
        <v>52</v>
      </c>
      <c r="B9" s="20" t="s">
        <v>230</v>
      </c>
      <c r="C9" s="21" t="s">
        <v>232</v>
      </c>
      <c r="D9" s="21" t="s">
        <v>231</v>
      </c>
      <c r="E9" s="21" t="s">
        <v>233</v>
      </c>
      <c r="F9" s="21" t="s">
        <v>234</v>
      </c>
    </row>
    <row r="10" spans="1:6" ht="15.75" customHeight="1" x14ac:dyDescent="0.25">
      <c r="A10" s="11" t="s">
        <v>14</v>
      </c>
      <c r="B10" s="8"/>
      <c r="C10" s="9"/>
      <c r="D10" s="9"/>
      <c r="E10" s="9"/>
      <c r="F10" s="9"/>
    </row>
    <row r="11" spans="1:6" ht="15.75" customHeight="1" x14ac:dyDescent="0.25">
      <c r="A11" s="11" t="s">
        <v>15</v>
      </c>
      <c r="B11" s="8"/>
      <c r="C11" s="9"/>
      <c r="D11" s="9"/>
      <c r="E11" s="9"/>
      <c r="F11" s="9"/>
    </row>
    <row r="12" spans="1:6" ht="25.5" x14ac:dyDescent="0.25">
      <c r="A12" s="18" t="s">
        <v>16</v>
      </c>
      <c r="B12" s="8"/>
      <c r="C12" s="9"/>
      <c r="D12" s="9"/>
      <c r="E12" s="9"/>
      <c r="F12" s="9"/>
    </row>
    <row r="13" spans="1:6" x14ac:dyDescent="0.25">
      <c r="A13" s="17" t="s">
        <v>17</v>
      </c>
      <c r="B13" s="8"/>
      <c r="C13" s="9"/>
      <c r="D13" s="9"/>
      <c r="E13" s="9"/>
      <c r="F13" s="9"/>
    </row>
    <row r="14" spans="1:6" x14ac:dyDescent="0.25">
      <c r="A14" s="11" t="s">
        <v>18</v>
      </c>
      <c r="B14" s="8"/>
      <c r="C14" s="9"/>
      <c r="D14" s="9"/>
      <c r="E14" s="9"/>
      <c r="F14" s="10"/>
    </row>
    <row r="15" spans="1:6" ht="25.5" x14ac:dyDescent="0.25">
      <c r="A15" s="19" t="s">
        <v>19</v>
      </c>
      <c r="B15" s="8"/>
      <c r="C15" s="9"/>
      <c r="D15" s="9"/>
      <c r="E15" s="9"/>
      <c r="F15" s="10"/>
    </row>
    <row r="16" spans="1:6" x14ac:dyDescent="0.25">
      <c r="A16" s="199" t="s">
        <v>248</v>
      </c>
      <c r="B16" s="71">
        <v>656393.28</v>
      </c>
      <c r="C16" s="9"/>
      <c r="D16" s="72">
        <v>820312.36</v>
      </c>
      <c r="E16" s="9"/>
      <c r="F16" s="10"/>
    </row>
    <row r="17" spans="1:6" x14ac:dyDescent="0.25">
      <c r="A17" s="19" t="s">
        <v>249</v>
      </c>
      <c r="B17" s="71">
        <v>629781.94999999995</v>
      </c>
      <c r="C17" s="9"/>
      <c r="D17" s="72">
        <v>792280.35</v>
      </c>
      <c r="E17" s="9"/>
      <c r="F17" s="10"/>
    </row>
    <row r="18" spans="1:6" x14ac:dyDescent="0.25">
      <c r="A18" s="19" t="s">
        <v>250</v>
      </c>
      <c r="B18" s="71">
        <v>26611.33</v>
      </c>
      <c r="C18" s="9"/>
      <c r="D18" s="72">
        <v>28032.01</v>
      </c>
      <c r="E18" s="9"/>
      <c r="F18" s="10"/>
    </row>
    <row r="19" spans="1:6" x14ac:dyDescent="0.25">
      <c r="A19" s="196"/>
      <c r="B19" s="197"/>
      <c r="C19" s="197"/>
      <c r="D19" s="197"/>
      <c r="E19" s="197"/>
      <c r="F19" s="198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216" t="s">
        <v>228</v>
      </c>
      <c r="B1" s="216"/>
      <c r="C1" s="216"/>
      <c r="D1" s="216"/>
      <c r="E1" s="216"/>
      <c r="F1" s="216"/>
      <c r="G1" s="216"/>
      <c r="H1" s="216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216" t="s">
        <v>23</v>
      </c>
      <c r="B3" s="216"/>
      <c r="C3" s="216"/>
      <c r="D3" s="216"/>
      <c r="E3" s="216"/>
      <c r="F3" s="216"/>
      <c r="G3" s="216"/>
      <c r="H3" s="216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216" t="s">
        <v>57</v>
      </c>
      <c r="B5" s="216"/>
      <c r="C5" s="216"/>
      <c r="D5" s="216"/>
      <c r="E5" s="216"/>
      <c r="F5" s="216"/>
      <c r="G5" s="216"/>
      <c r="H5" s="216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1" t="s">
        <v>5</v>
      </c>
      <c r="B7" s="20" t="s">
        <v>6</v>
      </c>
      <c r="C7" s="20" t="s">
        <v>36</v>
      </c>
      <c r="D7" s="20" t="s">
        <v>39</v>
      </c>
      <c r="E7" s="21" t="s">
        <v>40</v>
      </c>
      <c r="F7" s="21" t="s">
        <v>37</v>
      </c>
      <c r="G7" s="21" t="s">
        <v>31</v>
      </c>
      <c r="H7" s="21" t="s">
        <v>38</v>
      </c>
    </row>
    <row r="8" spans="1:8" x14ac:dyDescent="0.25">
      <c r="A8" s="35"/>
      <c r="B8" s="36"/>
      <c r="C8" s="34" t="s">
        <v>59</v>
      </c>
      <c r="D8" s="36"/>
      <c r="E8" s="35"/>
      <c r="F8" s="35"/>
      <c r="G8" s="35"/>
      <c r="H8" s="35"/>
    </row>
    <row r="9" spans="1:8" ht="25.5" x14ac:dyDescent="0.25">
      <c r="A9" s="11">
        <v>8</v>
      </c>
      <c r="B9" s="11"/>
      <c r="C9" s="11" t="s">
        <v>20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27</v>
      </c>
      <c r="D10" s="8"/>
      <c r="E10" s="9"/>
      <c r="F10" s="9"/>
      <c r="G10" s="9"/>
      <c r="H10" s="9"/>
    </row>
    <row r="11" spans="1:8" x14ac:dyDescent="0.25">
      <c r="A11" s="11"/>
      <c r="B11" s="16"/>
      <c r="C11" s="38"/>
      <c r="D11" s="8"/>
      <c r="E11" s="9"/>
      <c r="F11" s="9"/>
      <c r="G11" s="9"/>
      <c r="H11" s="9"/>
    </row>
    <row r="12" spans="1:8" x14ac:dyDescent="0.25">
      <c r="A12" s="11"/>
      <c r="B12" s="16"/>
      <c r="C12" s="34" t="s">
        <v>62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6" t="s">
        <v>21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7" t="s">
        <v>28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A5" sqref="A5:F5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216" t="s">
        <v>228</v>
      </c>
      <c r="B1" s="216"/>
      <c r="C1" s="216"/>
      <c r="D1" s="216"/>
      <c r="E1" s="216"/>
      <c r="F1" s="216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216" t="s">
        <v>23</v>
      </c>
      <c r="B3" s="216"/>
      <c r="C3" s="216"/>
      <c r="D3" s="216"/>
      <c r="E3" s="216"/>
      <c r="F3" s="216"/>
    </row>
    <row r="4" spans="1:6" ht="18" x14ac:dyDescent="0.25">
      <c r="A4" s="25"/>
      <c r="B4" s="25"/>
      <c r="C4" s="25"/>
      <c r="D4" s="25"/>
      <c r="E4" s="5"/>
      <c r="F4" s="5"/>
    </row>
    <row r="5" spans="1:6" ht="18" customHeight="1" x14ac:dyDescent="0.25">
      <c r="A5" s="216" t="s">
        <v>58</v>
      </c>
      <c r="B5" s="216"/>
      <c r="C5" s="216"/>
      <c r="D5" s="216"/>
      <c r="E5" s="216"/>
      <c r="F5" s="216"/>
    </row>
    <row r="6" spans="1:6" ht="18" x14ac:dyDescent="0.25">
      <c r="A6" s="25"/>
      <c r="B6" s="25"/>
      <c r="C6" s="25"/>
      <c r="D6" s="25"/>
      <c r="E6" s="5"/>
      <c r="F6" s="5"/>
    </row>
    <row r="7" spans="1:6" ht="25.5" x14ac:dyDescent="0.25">
      <c r="A7" s="20" t="s">
        <v>52</v>
      </c>
      <c r="B7" s="20" t="s">
        <v>39</v>
      </c>
      <c r="C7" s="21" t="s">
        <v>40</v>
      </c>
      <c r="D7" s="21" t="s">
        <v>37</v>
      </c>
      <c r="E7" s="21" t="s">
        <v>31</v>
      </c>
      <c r="F7" s="21" t="s">
        <v>38</v>
      </c>
    </row>
    <row r="8" spans="1:6" x14ac:dyDescent="0.25">
      <c r="A8" s="11" t="s">
        <v>59</v>
      </c>
      <c r="B8" s="8"/>
      <c r="C8" s="9"/>
      <c r="D8" s="9"/>
      <c r="E8" s="9"/>
      <c r="F8" s="9"/>
    </row>
    <row r="9" spans="1:6" ht="25.5" x14ac:dyDescent="0.25">
      <c r="A9" s="11" t="s">
        <v>60</v>
      </c>
      <c r="B9" s="8"/>
      <c r="C9" s="9"/>
      <c r="D9" s="9"/>
      <c r="E9" s="9"/>
      <c r="F9" s="9"/>
    </row>
    <row r="10" spans="1:6" ht="25.5" x14ac:dyDescent="0.25">
      <c r="A10" s="18" t="s">
        <v>61</v>
      </c>
      <c r="B10" s="8"/>
      <c r="C10" s="9"/>
      <c r="D10" s="9"/>
      <c r="E10" s="9"/>
      <c r="F10" s="9"/>
    </row>
    <row r="11" spans="1:6" x14ac:dyDescent="0.25">
      <c r="A11" s="18"/>
      <c r="B11" s="8"/>
      <c r="C11" s="9"/>
      <c r="D11" s="9"/>
      <c r="E11" s="9"/>
      <c r="F11" s="9"/>
    </row>
    <row r="12" spans="1:6" x14ac:dyDescent="0.25">
      <c r="A12" s="11" t="s">
        <v>62</v>
      </c>
      <c r="B12" s="8"/>
      <c r="C12" s="9"/>
      <c r="D12" s="9"/>
      <c r="E12" s="9"/>
      <c r="F12" s="9"/>
    </row>
    <row r="13" spans="1:6" x14ac:dyDescent="0.25">
      <c r="A13" s="26" t="s">
        <v>53</v>
      </c>
      <c r="B13" s="8"/>
      <c r="C13" s="9"/>
      <c r="D13" s="9"/>
      <c r="E13" s="9"/>
      <c r="F13" s="9"/>
    </row>
    <row r="14" spans="1:6" x14ac:dyDescent="0.25">
      <c r="A14" s="13" t="s">
        <v>54</v>
      </c>
      <c r="B14" s="8"/>
      <c r="C14" s="9"/>
      <c r="D14" s="9"/>
      <c r="E14" s="9"/>
      <c r="F14" s="10"/>
    </row>
    <row r="15" spans="1:6" x14ac:dyDescent="0.25">
      <c r="A15" s="26" t="s">
        <v>55</v>
      </c>
      <c r="B15" s="8"/>
      <c r="C15" s="9"/>
      <c r="D15" s="9"/>
      <c r="E15" s="9"/>
      <c r="F15" s="10"/>
    </row>
    <row r="16" spans="1:6" x14ac:dyDescent="0.25">
      <c r="A16" s="13" t="s">
        <v>56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2"/>
  <sheetViews>
    <sheetView tabSelected="1" topLeftCell="A240" workbookViewId="0">
      <selection activeCell="H249" sqref="H24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216" t="s">
        <v>228</v>
      </c>
      <c r="B1" s="216"/>
      <c r="C1" s="216"/>
      <c r="D1" s="216"/>
      <c r="E1" s="216"/>
      <c r="F1" s="216"/>
      <c r="G1" s="216"/>
      <c r="H1" s="216"/>
      <c r="I1" s="216"/>
    </row>
    <row r="2" spans="1:9" ht="18" x14ac:dyDescent="0.25">
      <c r="A2" s="25"/>
      <c r="B2" s="25"/>
      <c r="C2" s="25"/>
      <c r="D2" s="25"/>
      <c r="E2" s="25"/>
      <c r="F2" s="25"/>
      <c r="G2" s="25"/>
      <c r="H2" s="69"/>
      <c r="I2" s="69"/>
    </row>
    <row r="3" spans="1:9" ht="15.75" x14ac:dyDescent="0.25">
      <c r="A3" s="216" t="s">
        <v>22</v>
      </c>
      <c r="B3" s="218"/>
      <c r="C3" s="218"/>
      <c r="D3" s="218"/>
      <c r="E3" s="218"/>
      <c r="F3" s="218"/>
      <c r="G3" s="218"/>
      <c r="H3" s="218"/>
      <c r="I3" s="218"/>
    </row>
    <row r="4" spans="1:9" ht="18" x14ac:dyDescent="0.25">
      <c r="A4" s="25"/>
      <c r="B4" s="25"/>
      <c r="C4" s="25"/>
      <c r="D4" s="25"/>
      <c r="E4" s="25"/>
      <c r="F4" s="25"/>
      <c r="G4" s="25"/>
      <c r="H4" s="69"/>
      <c r="I4" s="69"/>
    </row>
    <row r="5" spans="1:9" x14ac:dyDescent="0.25">
      <c r="A5" s="268" t="s">
        <v>24</v>
      </c>
      <c r="B5" s="269"/>
      <c r="C5" s="270"/>
      <c r="D5" s="20" t="s">
        <v>25</v>
      </c>
      <c r="E5" s="3" t="s">
        <v>230</v>
      </c>
      <c r="F5" s="3" t="s">
        <v>232</v>
      </c>
      <c r="G5" s="3" t="s">
        <v>231</v>
      </c>
      <c r="H5" s="21" t="s">
        <v>261</v>
      </c>
      <c r="I5" s="21" t="s">
        <v>262</v>
      </c>
    </row>
    <row r="6" spans="1:9" x14ac:dyDescent="0.25">
      <c r="A6" s="63"/>
      <c r="B6" s="64"/>
      <c r="C6" s="64"/>
      <c r="D6" s="20"/>
      <c r="E6" s="20">
        <v>1</v>
      </c>
      <c r="F6" s="21">
        <v>2</v>
      </c>
      <c r="G6" s="21">
        <v>3</v>
      </c>
      <c r="H6" s="70">
        <v>4</v>
      </c>
      <c r="I6" s="70">
        <v>5</v>
      </c>
    </row>
    <row r="7" spans="1:9" s="147" customFormat="1" ht="15.75" x14ac:dyDescent="0.25">
      <c r="A7" s="271" t="s">
        <v>210</v>
      </c>
      <c r="B7" s="272"/>
      <c r="C7" s="272"/>
      <c r="D7" s="273"/>
      <c r="E7" s="71"/>
      <c r="F7" s="72"/>
      <c r="G7" s="72"/>
      <c r="H7" s="73"/>
      <c r="I7" s="73"/>
    </row>
    <row r="8" spans="1:9" x14ac:dyDescent="0.25">
      <c r="A8" s="247" t="s">
        <v>127</v>
      </c>
      <c r="B8" s="248"/>
      <c r="C8" s="249"/>
      <c r="D8" s="59" t="s">
        <v>128</v>
      </c>
      <c r="E8" s="71"/>
      <c r="F8" s="72"/>
      <c r="G8" s="72"/>
      <c r="H8" s="73"/>
      <c r="I8" s="73"/>
    </row>
    <row r="9" spans="1:9" ht="15.75" customHeight="1" x14ac:dyDescent="0.25">
      <c r="A9" s="247" t="s">
        <v>182</v>
      </c>
      <c r="B9" s="248"/>
      <c r="C9" s="249"/>
      <c r="D9" s="59" t="s">
        <v>130</v>
      </c>
      <c r="E9" s="71"/>
      <c r="F9" s="72"/>
      <c r="G9" s="72"/>
      <c r="H9" s="73"/>
      <c r="I9" s="73"/>
    </row>
    <row r="10" spans="1:9" s="121" customFormat="1" x14ac:dyDescent="0.25">
      <c r="A10" s="262" t="s">
        <v>131</v>
      </c>
      <c r="B10" s="263"/>
      <c r="C10" s="264"/>
      <c r="D10" s="104" t="s">
        <v>132</v>
      </c>
      <c r="E10" s="88"/>
      <c r="F10" s="89"/>
      <c r="G10" s="89"/>
      <c r="H10" s="90"/>
      <c r="I10" s="91"/>
    </row>
    <row r="11" spans="1:9" x14ac:dyDescent="0.25">
      <c r="A11" s="75"/>
      <c r="B11" s="76"/>
      <c r="C11" s="77"/>
      <c r="D11" s="77" t="s">
        <v>1</v>
      </c>
      <c r="E11" s="78">
        <v>585735.34</v>
      </c>
      <c r="F11" s="79">
        <v>728439.72</v>
      </c>
      <c r="G11" s="79">
        <v>725634.09</v>
      </c>
      <c r="H11" s="204">
        <v>123.9</v>
      </c>
      <c r="I11" s="81" t="s">
        <v>260</v>
      </c>
    </row>
    <row r="12" spans="1:9" x14ac:dyDescent="0.25">
      <c r="A12" s="247">
        <v>3</v>
      </c>
      <c r="B12" s="248"/>
      <c r="C12" s="249"/>
      <c r="D12" s="59" t="s">
        <v>10</v>
      </c>
      <c r="E12" s="78">
        <v>585443.53</v>
      </c>
      <c r="F12" s="79">
        <v>728139.72</v>
      </c>
      <c r="G12" s="79">
        <v>725236.55</v>
      </c>
      <c r="H12" s="204">
        <v>123.9</v>
      </c>
      <c r="I12" s="81" t="s">
        <v>260</v>
      </c>
    </row>
    <row r="13" spans="1:9" x14ac:dyDescent="0.25">
      <c r="A13" s="250">
        <v>31</v>
      </c>
      <c r="B13" s="251"/>
      <c r="C13" s="252"/>
      <c r="D13" s="59" t="s">
        <v>11</v>
      </c>
      <c r="E13" s="78">
        <v>532600.18000000005</v>
      </c>
      <c r="F13" s="79">
        <v>673239</v>
      </c>
      <c r="G13" s="79">
        <v>670917.06000000006</v>
      </c>
      <c r="H13" s="204">
        <v>126</v>
      </c>
      <c r="I13" s="81" t="s">
        <v>263</v>
      </c>
    </row>
    <row r="14" spans="1:9" x14ac:dyDescent="0.25">
      <c r="A14" s="82">
        <v>311</v>
      </c>
      <c r="B14" s="83"/>
      <c r="C14" s="84"/>
      <c r="D14" s="59" t="s">
        <v>133</v>
      </c>
      <c r="E14" s="78">
        <v>441305.95</v>
      </c>
      <c r="F14" s="79">
        <v>556600</v>
      </c>
      <c r="G14" s="79">
        <v>554981.6</v>
      </c>
      <c r="H14" s="204"/>
      <c r="I14" s="81"/>
    </row>
    <row r="15" spans="1:9" x14ac:dyDescent="0.25">
      <c r="A15" s="54">
        <v>3111</v>
      </c>
      <c r="B15" s="55"/>
      <c r="C15" s="56"/>
      <c r="D15" s="53" t="s">
        <v>73</v>
      </c>
      <c r="E15" s="71">
        <v>434157.86</v>
      </c>
      <c r="F15" s="72">
        <v>547000</v>
      </c>
      <c r="G15" s="72">
        <v>544627.47</v>
      </c>
      <c r="H15" s="73"/>
      <c r="I15" s="74"/>
    </row>
    <row r="16" spans="1:9" x14ac:dyDescent="0.25">
      <c r="A16" s="54">
        <v>3113</v>
      </c>
      <c r="B16" s="55"/>
      <c r="C16" s="56"/>
      <c r="D16" s="53" t="s">
        <v>134</v>
      </c>
      <c r="E16" s="71">
        <v>5360.71</v>
      </c>
      <c r="F16" s="72">
        <v>8000</v>
      </c>
      <c r="G16" s="72">
        <v>8731.16</v>
      </c>
      <c r="H16" s="73"/>
      <c r="I16" s="74"/>
    </row>
    <row r="17" spans="1:9" x14ac:dyDescent="0.25">
      <c r="A17" s="54">
        <v>3114</v>
      </c>
      <c r="B17" s="55"/>
      <c r="C17" s="56"/>
      <c r="D17" s="53" t="s">
        <v>75</v>
      </c>
      <c r="E17" s="71">
        <v>1787.38</v>
      </c>
      <c r="F17" s="72">
        <v>1600</v>
      </c>
      <c r="G17" s="72">
        <v>1622.97</v>
      </c>
      <c r="H17" s="73"/>
      <c r="I17" s="74"/>
    </row>
    <row r="18" spans="1:9" x14ac:dyDescent="0.25">
      <c r="A18" s="82">
        <v>312</v>
      </c>
      <c r="B18" s="83"/>
      <c r="C18" s="84"/>
      <c r="D18" s="59" t="s">
        <v>76</v>
      </c>
      <c r="E18" s="78">
        <v>21478.67</v>
      </c>
      <c r="F18" s="79">
        <v>24800</v>
      </c>
      <c r="G18" s="79">
        <v>24363.47</v>
      </c>
      <c r="H18" s="80"/>
      <c r="I18" s="81"/>
    </row>
    <row r="19" spans="1:9" x14ac:dyDescent="0.25">
      <c r="A19" s="54">
        <v>3121</v>
      </c>
      <c r="B19" s="55"/>
      <c r="C19" s="56"/>
      <c r="D19" s="53" t="s">
        <v>76</v>
      </c>
      <c r="E19" s="71">
        <v>21478.67</v>
      </c>
      <c r="F19" s="72">
        <v>24800</v>
      </c>
      <c r="G19" s="72">
        <v>24363.47</v>
      </c>
      <c r="H19" s="73"/>
      <c r="I19" s="74"/>
    </row>
    <row r="20" spans="1:9" x14ac:dyDescent="0.25">
      <c r="A20" s="82">
        <v>313</v>
      </c>
      <c r="B20" s="83"/>
      <c r="C20" s="84"/>
      <c r="D20" s="59" t="s">
        <v>78</v>
      </c>
      <c r="E20" s="78">
        <v>69815.56</v>
      </c>
      <c r="F20" s="79">
        <v>91839</v>
      </c>
      <c r="G20" s="79">
        <v>91571.99</v>
      </c>
      <c r="H20" s="80"/>
      <c r="I20" s="81"/>
    </row>
    <row r="21" spans="1:9" ht="25.5" x14ac:dyDescent="0.25">
      <c r="A21" s="54">
        <v>3132</v>
      </c>
      <c r="B21" s="55"/>
      <c r="C21" s="56"/>
      <c r="D21" s="53" t="s">
        <v>135</v>
      </c>
      <c r="E21" s="71">
        <v>69815.56</v>
      </c>
      <c r="F21" s="72">
        <v>91839</v>
      </c>
      <c r="G21" s="72">
        <v>91571.99</v>
      </c>
      <c r="H21" s="73"/>
      <c r="I21" s="74"/>
    </row>
    <row r="22" spans="1:9" x14ac:dyDescent="0.25">
      <c r="A22" s="250">
        <v>32</v>
      </c>
      <c r="B22" s="251"/>
      <c r="C22" s="252"/>
      <c r="D22" s="59" t="s">
        <v>26</v>
      </c>
      <c r="E22" s="78">
        <v>46590.52</v>
      </c>
      <c r="F22" s="79">
        <v>47960.72</v>
      </c>
      <c r="G22" s="79">
        <v>47381.3</v>
      </c>
      <c r="H22" s="80" t="s">
        <v>264</v>
      </c>
      <c r="I22" s="81" t="s">
        <v>265</v>
      </c>
    </row>
    <row r="23" spans="1:9" x14ac:dyDescent="0.25">
      <c r="A23" s="82">
        <v>321</v>
      </c>
      <c r="B23" s="83"/>
      <c r="C23" s="84"/>
      <c r="D23" s="59" t="s">
        <v>136</v>
      </c>
      <c r="E23" s="78">
        <v>21872.11</v>
      </c>
      <c r="F23" s="79">
        <v>20000</v>
      </c>
      <c r="G23" s="79">
        <v>19411.310000000001</v>
      </c>
      <c r="H23" s="80"/>
      <c r="I23" s="81"/>
    </row>
    <row r="24" spans="1:9" x14ac:dyDescent="0.25">
      <c r="A24" s="54">
        <v>3211</v>
      </c>
      <c r="B24" s="55"/>
      <c r="C24" s="56"/>
      <c r="D24" s="53" t="s">
        <v>80</v>
      </c>
      <c r="E24" s="71"/>
      <c r="F24" s="72"/>
      <c r="G24" s="72">
        <v>0</v>
      </c>
      <c r="H24" s="73"/>
      <c r="I24" s="74"/>
    </row>
    <row r="25" spans="1:9" x14ac:dyDescent="0.25">
      <c r="A25" s="54">
        <v>3212</v>
      </c>
      <c r="B25" s="55"/>
      <c r="C25" s="56"/>
      <c r="D25" s="53" t="s">
        <v>137</v>
      </c>
      <c r="E25" s="71">
        <v>21872.11</v>
      </c>
      <c r="F25" s="72">
        <v>20000</v>
      </c>
      <c r="G25" s="72">
        <v>19411.310000000001</v>
      </c>
      <c r="H25" s="73"/>
      <c r="I25" s="74"/>
    </row>
    <row r="26" spans="1:9" x14ac:dyDescent="0.25">
      <c r="A26" s="54">
        <v>3213</v>
      </c>
      <c r="B26" s="55"/>
      <c r="C26" s="56"/>
      <c r="D26" s="53" t="s">
        <v>138</v>
      </c>
      <c r="E26" s="71"/>
      <c r="F26" s="72"/>
      <c r="G26" s="72">
        <v>0</v>
      </c>
      <c r="H26" s="73"/>
      <c r="I26" s="74"/>
    </row>
    <row r="27" spans="1:9" ht="25.5" x14ac:dyDescent="0.25">
      <c r="A27" s="54">
        <v>3214</v>
      </c>
      <c r="B27" s="55"/>
      <c r="C27" s="56"/>
      <c r="D27" s="53" t="s">
        <v>139</v>
      </c>
      <c r="E27" s="71"/>
      <c r="F27" s="72"/>
      <c r="G27" s="72">
        <v>0</v>
      </c>
      <c r="H27" s="73"/>
      <c r="I27" s="74"/>
    </row>
    <row r="28" spans="1:9" x14ac:dyDescent="0.25">
      <c r="A28" s="82">
        <v>322</v>
      </c>
      <c r="B28" s="83"/>
      <c r="C28" s="84"/>
      <c r="D28" s="59" t="s">
        <v>140</v>
      </c>
      <c r="E28" s="78">
        <v>23960.41</v>
      </c>
      <c r="F28" s="79">
        <v>25900.720000000001</v>
      </c>
      <c r="G28" s="79">
        <v>25921.99</v>
      </c>
      <c r="H28" s="80" t="s">
        <v>266</v>
      </c>
      <c r="I28" s="81" t="s">
        <v>267</v>
      </c>
    </row>
    <row r="29" spans="1:9" x14ac:dyDescent="0.25">
      <c r="A29" s="54">
        <v>3222</v>
      </c>
      <c r="B29" s="55"/>
      <c r="C29" s="56"/>
      <c r="D29" s="53" t="s">
        <v>142</v>
      </c>
      <c r="E29" s="71">
        <v>23960.41</v>
      </c>
      <c r="F29" s="72">
        <v>25900.720000000001</v>
      </c>
      <c r="G29" s="72">
        <v>25921.99</v>
      </c>
      <c r="H29" s="73"/>
      <c r="I29" s="74"/>
    </row>
    <row r="30" spans="1:9" x14ac:dyDescent="0.25">
      <c r="A30" s="82">
        <v>323</v>
      </c>
      <c r="B30" s="83"/>
      <c r="C30" s="84"/>
      <c r="D30" s="59" t="s">
        <v>89</v>
      </c>
      <c r="E30" s="78"/>
      <c r="F30" s="79"/>
      <c r="G30" s="79">
        <v>0</v>
      </c>
      <c r="H30" s="80"/>
      <c r="I30" s="81"/>
    </row>
    <row r="31" spans="1:9" x14ac:dyDescent="0.25">
      <c r="A31" s="54">
        <v>3236</v>
      </c>
      <c r="B31" s="55"/>
      <c r="C31" s="56"/>
      <c r="D31" s="53" t="s">
        <v>150</v>
      </c>
      <c r="E31" s="71"/>
      <c r="F31" s="72"/>
      <c r="G31" s="72"/>
      <c r="H31" s="73"/>
      <c r="I31" s="74"/>
    </row>
    <row r="32" spans="1:9" ht="25.5" x14ac:dyDescent="0.25">
      <c r="A32" s="82">
        <v>324</v>
      </c>
      <c r="B32" s="83"/>
      <c r="C32" s="84"/>
      <c r="D32" s="59" t="s">
        <v>153</v>
      </c>
      <c r="E32" s="78"/>
      <c r="F32" s="79"/>
      <c r="G32" s="79">
        <v>0</v>
      </c>
      <c r="H32" s="80"/>
      <c r="I32" s="81"/>
    </row>
    <row r="33" spans="1:9" ht="25.5" x14ac:dyDescent="0.25">
      <c r="A33" s="54">
        <v>3241</v>
      </c>
      <c r="B33" s="55"/>
      <c r="C33" s="56"/>
      <c r="D33" s="53" t="s">
        <v>153</v>
      </c>
      <c r="E33" s="71"/>
      <c r="F33" s="72"/>
      <c r="G33" s="72"/>
      <c r="H33" s="73"/>
      <c r="I33" s="74"/>
    </row>
    <row r="34" spans="1:9" ht="25.5" x14ac:dyDescent="0.25">
      <c r="A34" s="82">
        <v>329</v>
      </c>
      <c r="B34" s="83"/>
      <c r="C34" s="84"/>
      <c r="D34" s="59" t="s">
        <v>154</v>
      </c>
      <c r="E34" s="78">
        <v>758</v>
      </c>
      <c r="F34" s="79">
        <v>2060</v>
      </c>
      <c r="G34" s="79">
        <v>2048</v>
      </c>
      <c r="H34" s="80"/>
      <c r="I34" s="81"/>
    </row>
    <row r="35" spans="1:9" ht="25.5" x14ac:dyDescent="0.25">
      <c r="A35" s="54">
        <v>3295</v>
      </c>
      <c r="B35" s="55"/>
      <c r="C35" s="56"/>
      <c r="D35" s="53" t="s">
        <v>155</v>
      </c>
      <c r="E35" s="71">
        <v>700</v>
      </c>
      <c r="F35" s="72">
        <v>2000</v>
      </c>
      <c r="G35" s="72">
        <v>1988</v>
      </c>
      <c r="H35" s="73"/>
      <c r="I35" s="74"/>
    </row>
    <row r="36" spans="1:9" ht="25.5" x14ac:dyDescent="0.25">
      <c r="A36" s="54">
        <v>3296</v>
      </c>
      <c r="B36" s="55"/>
      <c r="C36" s="56"/>
      <c r="D36" s="53" t="s">
        <v>156</v>
      </c>
      <c r="E36" s="71"/>
      <c r="F36" s="72"/>
      <c r="G36" s="72"/>
      <c r="H36" s="73"/>
      <c r="I36" s="74"/>
    </row>
    <row r="37" spans="1:9" ht="25.5" x14ac:dyDescent="0.25">
      <c r="A37" s="156">
        <v>3299</v>
      </c>
      <c r="B37" s="157"/>
      <c r="C37" s="158"/>
      <c r="D37" s="155" t="s">
        <v>154</v>
      </c>
      <c r="E37" s="71">
        <v>58</v>
      </c>
      <c r="F37" s="72">
        <v>60</v>
      </c>
      <c r="G37" s="72">
        <v>60</v>
      </c>
      <c r="H37" s="73"/>
      <c r="I37" s="74"/>
    </row>
    <row r="38" spans="1:9" ht="25.5" x14ac:dyDescent="0.25">
      <c r="A38" s="82">
        <v>37</v>
      </c>
      <c r="B38" s="83"/>
      <c r="C38" s="84"/>
      <c r="D38" s="59" t="s">
        <v>157</v>
      </c>
      <c r="E38" s="78">
        <v>6252.83</v>
      </c>
      <c r="F38" s="79">
        <v>6940</v>
      </c>
      <c r="G38" s="79">
        <v>6938.19</v>
      </c>
      <c r="H38" s="80" t="s">
        <v>268</v>
      </c>
      <c r="I38" s="81" t="s">
        <v>269</v>
      </c>
    </row>
    <row r="39" spans="1:9" x14ac:dyDescent="0.25">
      <c r="A39" s="54">
        <v>3722</v>
      </c>
      <c r="B39" s="55"/>
      <c r="C39" s="56"/>
      <c r="D39" s="53" t="s">
        <v>158</v>
      </c>
      <c r="E39" s="71">
        <v>6252.83</v>
      </c>
      <c r="F39" s="72">
        <v>6940</v>
      </c>
      <c r="G39" s="72">
        <v>6938.19</v>
      </c>
      <c r="H39" s="73"/>
      <c r="I39" s="74"/>
    </row>
    <row r="40" spans="1:9" ht="25.5" x14ac:dyDescent="0.25">
      <c r="A40" s="247">
        <v>4</v>
      </c>
      <c r="B40" s="248"/>
      <c r="C40" s="249"/>
      <c r="D40" s="59" t="s">
        <v>12</v>
      </c>
      <c r="E40" s="78">
        <v>291.81</v>
      </c>
      <c r="F40" s="79">
        <v>300</v>
      </c>
      <c r="G40" s="79">
        <v>397.54</v>
      </c>
      <c r="H40" s="80" t="s">
        <v>270</v>
      </c>
      <c r="I40" s="81" t="s">
        <v>271</v>
      </c>
    </row>
    <row r="41" spans="1:9" ht="38.25" x14ac:dyDescent="0.25">
      <c r="A41" s="57">
        <v>42</v>
      </c>
      <c r="B41" s="58"/>
      <c r="C41" s="59"/>
      <c r="D41" s="59" t="s">
        <v>35</v>
      </c>
      <c r="E41" s="78">
        <v>291.81</v>
      </c>
      <c r="F41" s="79">
        <v>300</v>
      </c>
      <c r="G41" s="79">
        <v>397.54</v>
      </c>
      <c r="H41" s="80" t="s">
        <v>270</v>
      </c>
      <c r="I41" s="81" t="s">
        <v>271</v>
      </c>
    </row>
    <row r="42" spans="1:9" s="68" customFormat="1" x14ac:dyDescent="0.25">
      <c r="A42" s="108">
        <v>4241</v>
      </c>
      <c r="B42" s="109"/>
      <c r="C42" s="110"/>
      <c r="D42" s="85" t="s">
        <v>159</v>
      </c>
      <c r="E42" s="71">
        <v>291.81</v>
      </c>
      <c r="F42" s="72">
        <v>300</v>
      </c>
      <c r="G42" s="72">
        <v>397.54</v>
      </c>
      <c r="H42" s="73"/>
      <c r="I42" s="74"/>
    </row>
    <row r="43" spans="1:9" x14ac:dyDescent="0.25">
      <c r="A43" s="54"/>
      <c r="B43" s="55"/>
      <c r="C43" s="56"/>
      <c r="D43" s="86"/>
      <c r="E43" s="71"/>
      <c r="F43" s="72"/>
      <c r="G43" s="72"/>
      <c r="H43" s="73"/>
      <c r="I43" s="74"/>
    </row>
    <row r="44" spans="1:9" x14ac:dyDescent="0.25">
      <c r="A44" s="54"/>
      <c r="B44" s="55"/>
      <c r="C44" s="56"/>
      <c r="D44" s="86"/>
      <c r="E44" s="71"/>
      <c r="F44" s="72"/>
      <c r="G44" s="72"/>
      <c r="H44" s="73"/>
      <c r="I44" s="74"/>
    </row>
    <row r="45" spans="1:9" x14ac:dyDescent="0.25">
      <c r="A45" s="247" t="s">
        <v>127</v>
      </c>
      <c r="B45" s="248"/>
      <c r="C45" s="249"/>
      <c r="D45" s="59" t="s">
        <v>128</v>
      </c>
      <c r="E45" s="71"/>
      <c r="F45" s="72"/>
      <c r="G45" s="72"/>
      <c r="H45" s="73"/>
      <c r="I45" s="73"/>
    </row>
    <row r="46" spans="1:9" x14ac:dyDescent="0.25">
      <c r="A46" s="247" t="s">
        <v>129</v>
      </c>
      <c r="B46" s="248"/>
      <c r="C46" s="249"/>
      <c r="D46" s="59" t="s">
        <v>130</v>
      </c>
      <c r="E46" s="71"/>
      <c r="F46" s="72"/>
      <c r="G46" s="72"/>
      <c r="H46" s="73"/>
      <c r="I46" s="73"/>
    </row>
    <row r="47" spans="1:9" ht="25.5" x14ac:dyDescent="0.25">
      <c r="A47" s="262" t="s">
        <v>131</v>
      </c>
      <c r="B47" s="263"/>
      <c r="C47" s="264"/>
      <c r="D47" s="87" t="s">
        <v>160</v>
      </c>
      <c r="E47" s="88"/>
      <c r="F47" s="89"/>
      <c r="G47" s="89"/>
      <c r="H47" s="90"/>
      <c r="I47" s="91"/>
    </row>
    <row r="48" spans="1:9" x14ac:dyDescent="0.25">
      <c r="A48" s="60"/>
      <c r="B48" s="61"/>
      <c r="C48" s="62"/>
      <c r="D48" s="113" t="s">
        <v>1</v>
      </c>
      <c r="E48" s="78">
        <v>0</v>
      </c>
      <c r="F48" s="79">
        <v>18270</v>
      </c>
      <c r="G48" s="79">
        <v>19009.39</v>
      </c>
      <c r="H48" s="80"/>
      <c r="I48" s="81"/>
    </row>
    <row r="49" spans="1:9" x14ac:dyDescent="0.25">
      <c r="A49" s="247">
        <v>3</v>
      </c>
      <c r="B49" s="248"/>
      <c r="C49" s="249"/>
      <c r="D49" s="59" t="s">
        <v>10</v>
      </c>
      <c r="E49" s="78">
        <v>0</v>
      </c>
      <c r="F49" s="79">
        <v>18270</v>
      </c>
      <c r="G49" s="79">
        <v>19009.39</v>
      </c>
      <c r="H49" s="80"/>
      <c r="I49" s="81" t="s">
        <v>272</v>
      </c>
    </row>
    <row r="50" spans="1:9" x14ac:dyDescent="0.25">
      <c r="A50" s="250">
        <v>32</v>
      </c>
      <c r="B50" s="251"/>
      <c r="C50" s="252"/>
      <c r="D50" s="59" t="s">
        <v>26</v>
      </c>
      <c r="E50" s="78">
        <v>0</v>
      </c>
      <c r="F50" s="79">
        <v>18270</v>
      </c>
      <c r="G50" s="79">
        <v>19009.39</v>
      </c>
      <c r="H50" s="80"/>
      <c r="I50" s="81" t="s">
        <v>272</v>
      </c>
    </row>
    <row r="51" spans="1:9" x14ac:dyDescent="0.25">
      <c r="A51" s="82">
        <v>322</v>
      </c>
      <c r="B51" s="83"/>
      <c r="C51" s="84"/>
      <c r="D51" s="59" t="s">
        <v>140</v>
      </c>
      <c r="E51" s="78">
        <v>0</v>
      </c>
      <c r="F51" s="79"/>
      <c r="G51" s="79">
        <v>1628.8</v>
      </c>
      <c r="H51" s="80"/>
      <c r="I51" s="81"/>
    </row>
    <row r="52" spans="1:9" x14ac:dyDescent="0.25">
      <c r="A52" s="54">
        <v>3221</v>
      </c>
      <c r="B52" s="55"/>
      <c r="C52" s="56"/>
      <c r="D52" s="53" t="s">
        <v>239</v>
      </c>
      <c r="E52" s="71">
        <v>0</v>
      </c>
      <c r="F52" s="72"/>
      <c r="G52" s="72">
        <v>1628.8</v>
      </c>
      <c r="H52" s="73"/>
      <c r="I52" s="74"/>
    </row>
    <row r="53" spans="1:9" x14ac:dyDescent="0.25">
      <c r="A53" s="173">
        <v>323</v>
      </c>
      <c r="B53" s="174"/>
      <c r="C53" s="175"/>
      <c r="D53" s="189" t="s">
        <v>89</v>
      </c>
      <c r="E53" s="78"/>
      <c r="F53" s="79">
        <v>18270</v>
      </c>
      <c r="G53" s="79">
        <v>17380.59</v>
      </c>
      <c r="H53" s="73"/>
      <c r="I53" s="74"/>
    </row>
    <row r="54" spans="1:9" x14ac:dyDescent="0.25">
      <c r="A54" s="176">
        <v>3232</v>
      </c>
      <c r="B54" s="177"/>
      <c r="C54" s="178"/>
      <c r="D54" s="85" t="s">
        <v>240</v>
      </c>
      <c r="E54" s="71"/>
      <c r="F54" s="72"/>
      <c r="G54" s="72">
        <v>11868.09</v>
      </c>
      <c r="H54" s="73"/>
      <c r="I54" s="74"/>
    </row>
    <row r="55" spans="1:9" x14ac:dyDescent="0.25">
      <c r="A55" s="176">
        <v>3237</v>
      </c>
      <c r="B55" s="177"/>
      <c r="C55" s="178"/>
      <c r="D55" s="85" t="s">
        <v>241</v>
      </c>
      <c r="E55" s="71"/>
      <c r="F55" s="72"/>
      <c r="G55" s="72">
        <v>5512.5</v>
      </c>
      <c r="H55" s="73"/>
      <c r="I55" s="74"/>
    </row>
    <row r="56" spans="1:9" x14ac:dyDescent="0.25">
      <c r="A56" s="265"/>
      <c r="B56" s="266"/>
      <c r="C56" s="267"/>
      <c r="D56" s="66"/>
      <c r="E56" s="71"/>
      <c r="F56" s="72"/>
      <c r="G56" s="72"/>
      <c r="H56" s="73"/>
      <c r="I56" s="74"/>
    </row>
    <row r="57" spans="1:9" x14ac:dyDescent="0.25">
      <c r="A57" s="247" t="s">
        <v>127</v>
      </c>
      <c r="B57" s="248"/>
      <c r="C57" s="249"/>
      <c r="D57" s="59" t="s">
        <v>128</v>
      </c>
      <c r="E57" s="71"/>
      <c r="F57" s="72"/>
      <c r="G57" s="72"/>
      <c r="H57" s="73"/>
      <c r="I57" s="73"/>
    </row>
    <row r="58" spans="1:9" ht="13.5" customHeight="1" x14ac:dyDescent="0.25">
      <c r="A58" s="247" t="s">
        <v>129</v>
      </c>
      <c r="B58" s="248"/>
      <c r="C58" s="249"/>
      <c r="D58" s="59" t="s">
        <v>130</v>
      </c>
      <c r="E58" s="71"/>
      <c r="F58" s="72"/>
      <c r="G58" s="72"/>
      <c r="H58" s="73"/>
      <c r="I58" s="73"/>
    </row>
    <row r="59" spans="1:9" ht="25.5" x14ac:dyDescent="0.25">
      <c r="A59" s="262" t="s">
        <v>161</v>
      </c>
      <c r="B59" s="263"/>
      <c r="C59" s="264"/>
      <c r="D59" s="87" t="s">
        <v>162</v>
      </c>
      <c r="E59" s="92"/>
      <c r="F59" s="93"/>
      <c r="G59" s="93"/>
      <c r="H59" s="94"/>
      <c r="I59" s="95"/>
    </row>
    <row r="60" spans="1:9" s="136" customFormat="1" x14ac:dyDescent="0.25">
      <c r="A60" s="118"/>
      <c r="B60" s="119"/>
      <c r="C60" s="120"/>
      <c r="D60" s="120" t="s">
        <v>1</v>
      </c>
      <c r="E60" s="78">
        <v>4206.76</v>
      </c>
      <c r="F60" s="79">
        <v>7802</v>
      </c>
      <c r="G60" s="79">
        <v>10080.950000000001</v>
      </c>
      <c r="H60" s="79">
        <v>239.6</v>
      </c>
      <c r="I60" s="148">
        <v>129.19999999999999</v>
      </c>
    </row>
    <row r="61" spans="1:9" x14ac:dyDescent="0.25">
      <c r="A61" s="247">
        <v>3</v>
      </c>
      <c r="B61" s="248"/>
      <c r="C61" s="249"/>
      <c r="D61" s="59" t="s">
        <v>10</v>
      </c>
      <c r="E61" s="78">
        <v>3880.6</v>
      </c>
      <c r="F61" s="79">
        <v>5012</v>
      </c>
      <c r="G61" s="79">
        <v>7313.7</v>
      </c>
      <c r="H61" s="79">
        <v>188.5</v>
      </c>
      <c r="I61" s="148">
        <v>145.9</v>
      </c>
    </row>
    <row r="62" spans="1:9" hidden="1" x14ac:dyDescent="0.25">
      <c r="A62" s="250">
        <v>31</v>
      </c>
      <c r="B62" s="251"/>
      <c r="C62" s="252"/>
      <c r="D62" s="59" t="s">
        <v>11</v>
      </c>
      <c r="E62" s="78"/>
      <c r="F62" s="79"/>
      <c r="G62" s="79"/>
      <c r="H62" s="79"/>
      <c r="I62" s="148"/>
    </row>
    <row r="63" spans="1:9" hidden="1" x14ac:dyDescent="0.25">
      <c r="A63" s="54">
        <v>311</v>
      </c>
      <c r="B63" s="55"/>
      <c r="C63" s="56"/>
      <c r="D63" s="53" t="s">
        <v>133</v>
      </c>
      <c r="E63" s="71"/>
      <c r="F63" s="72"/>
      <c r="G63" s="72"/>
      <c r="H63" s="72"/>
      <c r="I63" s="132"/>
    </row>
    <row r="64" spans="1:9" hidden="1" x14ac:dyDescent="0.25">
      <c r="A64" s="54">
        <v>3111</v>
      </c>
      <c r="B64" s="55"/>
      <c r="C64" s="56"/>
      <c r="D64" s="53" t="s">
        <v>73</v>
      </c>
      <c r="E64" s="71"/>
      <c r="F64" s="72"/>
      <c r="G64" s="72"/>
      <c r="H64" s="72"/>
      <c r="I64" s="132"/>
    </row>
    <row r="65" spans="1:9" hidden="1" x14ac:dyDescent="0.25">
      <c r="A65" s="54">
        <v>3113</v>
      </c>
      <c r="B65" s="55"/>
      <c r="C65" s="56"/>
      <c r="D65" s="53" t="s">
        <v>134</v>
      </c>
      <c r="E65" s="71"/>
      <c r="F65" s="72"/>
      <c r="G65" s="72"/>
      <c r="H65" s="72"/>
      <c r="I65" s="132"/>
    </row>
    <row r="66" spans="1:9" hidden="1" x14ac:dyDescent="0.25">
      <c r="A66" s="54">
        <v>3114</v>
      </c>
      <c r="B66" s="55"/>
      <c r="C66" s="56"/>
      <c r="D66" s="53" t="s">
        <v>75</v>
      </c>
      <c r="E66" s="71"/>
      <c r="F66" s="72"/>
      <c r="G66" s="72"/>
      <c r="H66" s="72"/>
      <c r="I66" s="132"/>
    </row>
    <row r="67" spans="1:9" hidden="1" x14ac:dyDescent="0.25">
      <c r="A67" s="82">
        <v>312</v>
      </c>
      <c r="B67" s="83"/>
      <c r="C67" s="84"/>
      <c r="D67" s="59" t="s">
        <v>76</v>
      </c>
      <c r="E67" s="78"/>
      <c r="F67" s="79"/>
      <c r="G67" s="79"/>
      <c r="H67" s="79"/>
      <c r="I67" s="148"/>
    </row>
    <row r="68" spans="1:9" hidden="1" x14ac:dyDescent="0.25">
      <c r="A68" s="54">
        <v>3121</v>
      </c>
      <c r="B68" s="55"/>
      <c r="C68" s="56"/>
      <c r="D68" s="53" t="s">
        <v>76</v>
      </c>
      <c r="E68" s="71"/>
      <c r="F68" s="72"/>
      <c r="G68" s="72"/>
      <c r="H68" s="72"/>
      <c r="I68" s="132"/>
    </row>
    <row r="69" spans="1:9" hidden="1" x14ac:dyDescent="0.25">
      <c r="A69" s="82">
        <v>313</v>
      </c>
      <c r="B69" s="83"/>
      <c r="C69" s="84"/>
      <c r="D69" s="59" t="s">
        <v>78</v>
      </c>
      <c r="E69" s="78"/>
      <c r="F69" s="79"/>
      <c r="G69" s="79"/>
      <c r="H69" s="79"/>
      <c r="I69" s="148"/>
    </row>
    <row r="70" spans="1:9" ht="25.5" hidden="1" x14ac:dyDescent="0.25">
      <c r="A70" s="54">
        <v>3132</v>
      </c>
      <c r="B70" s="55"/>
      <c r="C70" s="56"/>
      <c r="D70" s="53" t="s">
        <v>135</v>
      </c>
      <c r="E70" s="71"/>
      <c r="F70" s="72"/>
      <c r="G70" s="72"/>
      <c r="H70" s="72"/>
      <c r="I70" s="132"/>
    </row>
    <row r="71" spans="1:9" x14ac:dyDescent="0.25">
      <c r="A71" s="250">
        <v>32</v>
      </c>
      <c r="B71" s="251"/>
      <c r="C71" s="252"/>
      <c r="D71" s="59" t="s">
        <v>26</v>
      </c>
      <c r="E71" s="78">
        <v>3880.6</v>
      </c>
      <c r="F71" s="79">
        <v>5012</v>
      </c>
      <c r="G71" s="79">
        <v>7313.7</v>
      </c>
      <c r="H71" s="79">
        <v>188.5</v>
      </c>
      <c r="I71" s="148">
        <v>145.9</v>
      </c>
    </row>
    <row r="72" spans="1:9" x14ac:dyDescent="0.25">
      <c r="A72" s="82">
        <v>322</v>
      </c>
      <c r="B72" s="83"/>
      <c r="C72" s="84"/>
      <c r="D72" s="59" t="s">
        <v>140</v>
      </c>
      <c r="E72" s="78">
        <v>493.94</v>
      </c>
      <c r="F72" s="79">
        <v>2012</v>
      </c>
      <c r="G72" s="79">
        <v>3268.83</v>
      </c>
      <c r="H72" s="80"/>
      <c r="I72" s="81"/>
    </row>
    <row r="73" spans="1:9" x14ac:dyDescent="0.25">
      <c r="A73" s="54">
        <v>3221</v>
      </c>
      <c r="B73" s="55"/>
      <c r="C73" s="56"/>
      <c r="D73" s="53" t="s">
        <v>141</v>
      </c>
      <c r="E73" s="71">
        <v>69.61</v>
      </c>
      <c r="F73" s="72">
        <v>0</v>
      </c>
      <c r="G73" s="72">
        <v>1022.28</v>
      </c>
      <c r="H73" s="73"/>
      <c r="I73" s="74"/>
    </row>
    <row r="74" spans="1:9" x14ac:dyDescent="0.25">
      <c r="A74" s="54">
        <v>3222</v>
      </c>
      <c r="B74" s="55"/>
      <c r="C74" s="56"/>
      <c r="D74" s="53" t="s">
        <v>142</v>
      </c>
      <c r="E74" s="71">
        <v>424.33</v>
      </c>
      <c r="F74" s="72">
        <v>1700</v>
      </c>
      <c r="G74" s="72">
        <v>1809.05</v>
      </c>
      <c r="H74" s="73"/>
      <c r="I74" s="74"/>
    </row>
    <row r="75" spans="1:9" ht="25.5" x14ac:dyDescent="0.25">
      <c r="A75" s="156">
        <v>3224</v>
      </c>
      <c r="B75" s="157"/>
      <c r="C75" s="158"/>
      <c r="D75" s="155" t="s">
        <v>216</v>
      </c>
      <c r="E75" s="71"/>
      <c r="F75" s="72"/>
      <c r="G75" s="72">
        <v>125</v>
      </c>
      <c r="H75" s="73"/>
      <c r="I75" s="74"/>
    </row>
    <row r="76" spans="1:9" x14ac:dyDescent="0.25">
      <c r="A76" s="54">
        <v>3225</v>
      </c>
      <c r="B76" s="55"/>
      <c r="C76" s="56"/>
      <c r="D76" s="53" t="s">
        <v>163</v>
      </c>
      <c r="E76" s="71"/>
      <c r="F76" s="72">
        <v>312</v>
      </c>
      <c r="G76" s="72">
        <v>312.5</v>
      </c>
      <c r="H76" s="73"/>
      <c r="I76" s="74"/>
    </row>
    <row r="77" spans="1:9" x14ac:dyDescent="0.25">
      <c r="A77" s="82">
        <v>323</v>
      </c>
      <c r="B77" s="83"/>
      <c r="C77" s="84"/>
      <c r="D77" s="59" t="s">
        <v>89</v>
      </c>
      <c r="E77" s="78">
        <v>767.77</v>
      </c>
      <c r="F77" s="79">
        <v>0</v>
      </c>
      <c r="G77" s="79">
        <v>509.08</v>
      </c>
      <c r="H77" s="80" t="s">
        <v>273</v>
      </c>
      <c r="I77" s="81"/>
    </row>
    <row r="78" spans="1:9" x14ac:dyDescent="0.25">
      <c r="A78" s="54">
        <v>3231</v>
      </c>
      <c r="B78" s="55"/>
      <c r="C78" s="56"/>
      <c r="D78" s="53" t="s">
        <v>147</v>
      </c>
      <c r="E78" s="71">
        <v>100</v>
      </c>
      <c r="F78" s="72"/>
      <c r="G78" s="72"/>
      <c r="H78" s="73"/>
      <c r="I78" s="74"/>
    </row>
    <row r="79" spans="1:9" ht="18" customHeight="1" x14ac:dyDescent="0.25">
      <c r="A79" s="54">
        <v>3232</v>
      </c>
      <c r="B79" s="55"/>
      <c r="C79" s="56"/>
      <c r="D79" s="53" t="s">
        <v>164</v>
      </c>
      <c r="E79" s="71">
        <v>116.88</v>
      </c>
      <c r="F79" s="72"/>
      <c r="G79" s="72"/>
      <c r="H79" s="73"/>
      <c r="I79" s="74"/>
    </row>
    <row r="80" spans="1:9" x14ac:dyDescent="0.25">
      <c r="A80" s="54">
        <v>3236</v>
      </c>
      <c r="B80" s="55"/>
      <c r="C80" s="56"/>
      <c r="D80" s="53" t="s">
        <v>150</v>
      </c>
      <c r="E80" s="71">
        <v>540.89</v>
      </c>
      <c r="F80" s="72"/>
      <c r="G80" s="72">
        <v>509.08</v>
      </c>
      <c r="H80" s="73"/>
      <c r="I80" s="74"/>
    </row>
    <row r="81" spans="1:9" ht="25.5" x14ac:dyDescent="0.25">
      <c r="A81" s="82">
        <v>329</v>
      </c>
      <c r="B81" s="83"/>
      <c r="C81" s="84"/>
      <c r="D81" s="59" t="s">
        <v>154</v>
      </c>
      <c r="E81" s="78">
        <v>2618.89</v>
      </c>
      <c r="F81" s="79">
        <v>3000</v>
      </c>
      <c r="G81" s="79">
        <v>3535.79</v>
      </c>
      <c r="H81" s="80" t="s">
        <v>274</v>
      </c>
      <c r="I81" s="81" t="s">
        <v>275</v>
      </c>
    </row>
    <row r="82" spans="1:9" ht="25.5" x14ac:dyDescent="0.25">
      <c r="A82" s="259">
        <v>3299</v>
      </c>
      <c r="B82" s="260"/>
      <c r="C82" s="261"/>
      <c r="D82" s="53" t="s">
        <v>154</v>
      </c>
      <c r="E82" s="71">
        <v>2618.89</v>
      </c>
      <c r="F82" s="72">
        <v>3000</v>
      </c>
      <c r="G82" s="72">
        <v>3535.79</v>
      </c>
      <c r="H82" s="73"/>
      <c r="I82" s="74"/>
    </row>
    <row r="83" spans="1:9" ht="25.5" x14ac:dyDescent="0.25">
      <c r="A83" s="247">
        <v>4</v>
      </c>
      <c r="B83" s="248"/>
      <c r="C83" s="249"/>
      <c r="D83" s="59" t="s">
        <v>12</v>
      </c>
      <c r="E83" s="78">
        <v>326.16000000000003</v>
      </c>
      <c r="F83" s="79">
        <v>2790</v>
      </c>
      <c r="G83" s="79">
        <v>2767.25</v>
      </c>
      <c r="H83" s="80" t="s">
        <v>276</v>
      </c>
      <c r="I83" s="81" t="s">
        <v>277</v>
      </c>
    </row>
    <row r="84" spans="1:9" ht="38.25" x14ac:dyDescent="0.25">
      <c r="A84" s="57">
        <v>42</v>
      </c>
      <c r="B84" s="58"/>
      <c r="C84" s="59"/>
      <c r="D84" s="59" t="s">
        <v>35</v>
      </c>
      <c r="E84" s="78">
        <v>326.16000000000003</v>
      </c>
      <c r="F84" s="79">
        <v>2790</v>
      </c>
      <c r="G84" s="79">
        <v>2767.25</v>
      </c>
      <c r="H84" s="80" t="s">
        <v>276</v>
      </c>
      <c r="I84" s="81" t="s">
        <v>277</v>
      </c>
    </row>
    <row r="85" spans="1:9" x14ac:dyDescent="0.25">
      <c r="A85" s="173">
        <v>422</v>
      </c>
      <c r="B85" s="174"/>
      <c r="C85" s="175"/>
      <c r="D85" s="175" t="s">
        <v>107</v>
      </c>
      <c r="E85" s="78"/>
      <c r="F85" s="79">
        <v>2440</v>
      </c>
      <c r="G85" s="79">
        <v>2431.25</v>
      </c>
      <c r="H85" s="80"/>
      <c r="I85" s="81"/>
    </row>
    <row r="86" spans="1:9" x14ac:dyDescent="0.25">
      <c r="A86" s="173">
        <v>4227</v>
      </c>
      <c r="B86" s="174"/>
      <c r="C86" s="175"/>
      <c r="D86" s="175" t="s">
        <v>237</v>
      </c>
      <c r="E86" s="78"/>
      <c r="F86" s="79">
        <v>2440</v>
      </c>
      <c r="G86" s="72">
        <v>2431.25</v>
      </c>
      <c r="H86" s="80"/>
      <c r="I86" s="81"/>
    </row>
    <row r="87" spans="1:9" x14ac:dyDescent="0.25">
      <c r="A87" s="173">
        <v>424</v>
      </c>
      <c r="B87" s="174"/>
      <c r="C87" s="175"/>
      <c r="D87" s="175" t="s">
        <v>238</v>
      </c>
      <c r="E87" s="78">
        <v>326.16000000000003</v>
      </c>
      <c r="F87" s="79">
        <v>350</v>
      </c>
      <c r="G87" s="79">
        <v>336</v>
      </c>
      <c r="H87" s="80"/>
      <c r="I87" s="81"/>
    </row>
    <row r="88" spans="1:9" x14ac:dyDescent="0.25">
      <c r="A88" s="51">
        <v>4241</v>
      </c>
      <c r="B88" s="52"/>
      <c r="C88" s="53"/>
      <c r="D88" s="85" t="s">
        <v>159</v>
      </c>
      <c r="E88" s="71">
        <v>326.16000000000003</v>
      </c>
      <c r="F88" s="72">
        <v>350</v>
      </c>
      <c r="G88" s="72">
        <v>336</v>
      </c>
      <c r="H88" s="73"/>
      <c r="I88" s="74"/>
    </row>
    <row r="89" spans="1:9" x14ac:dyDescent="0.25">
      <c r="A89" s="54"/>
      <c r="B89" s="55"/>
      <c r="C89" s="56"/>
      <c r="D89" s="86"/>
      <c r="E89" s="71"/>
      <c r="F89" s="72"/>
      <c r="G89" s="72"/>
      <c r="H89" s="73"/>
      <c r="I89" s="74"/>
    </row>
    <row r="90" spans="1:9" x14ac:dyDescent="0.25">
      <c r="A90" s="54"/>
      <c r="B90" s="55"/>
      <c r="C90" s="56"/>
      <c r="D90" s="86"/>
      <c r="E90" s="71"/>
      <c r="F90" s="72"/>
      <c r="G90" s="72"/>
      <c r="H90" s="73"/>
      <c r="I90" s="74"/>
    </row>
    <row r="91" spans="1:9" x14ac:dyDescent="0.25">
      <c r="A91" s="247"/>
      <c r="B91" s="248"/>
      <c r="C91" s="249"/>
      <c r="D91" s="59"/>
      <c r="E91" s="71"/>
      <c r="F91" s="72"/>
      <c r="G91" s="72"/>
      <c r="H91" s="73"/>
      <c r="I91" s="73"/>
    </row>
    <row r="92" spans="1:9" x14ac:dyDescent="0.25">
      <c r="A92" s="247" t="s">
        <v>201</v>
      </c>
      <c r="B92" s="248"/>
      <c r="C92" s="249"/>
      <c r="D92" s="59" t="s">
        <v>165</v>
      </c>
      <c r="E92" s="71"/>
      <c r="F92" s="72"/>
      <c r="G92" s="72"/>
      <c r="H92" s="73"/>
      <c r="I92" s="73"/>
    </row>
    <row r="93" spans="1:9" x14ac:dyDescent="0.25">
      <c r="A93" s="238" t="s">
        <v>166</v>
      </c>
      <c r="B93" s="239"/>
      <c r="C93" s="240"/>
      <c r="D93" s="96" t="s">
        <v>167</v>
      </c>
      <c r="E93" s="88"/>
      <c r="F93" s="89"/>
      <c r="G93" s="89"/>
      <c r="H93" s="90"/>
      <c r="I93" s="91"/>
    </row>
    <row r="94" spans="1:9" x14ac:dyDescent="0.25">
      <c r="A94" s="247"/>
      <c r="B94" s="248"/>
      <c r="C94" s="249"/>
      <c r="D94" s="59" t="s">
        <v>1</v>
      </c>
      <c r="E94" s="78">
        <v>31819.84</v>
      </c>
      <c r="F94" s="79">
        <v>45006.22</v>
      </c>
      <c r="G94" s="79">
        <v>38230.47</v>
      </c>
      <c r="H94" s="80" t="s">
        <v>278</v>
      </c>
      <c r="I94" s="81" t="s">
        <v>279</v>
      </c>
    </row>
    <row r="95" spans="1:9" x14ac:dyDescent="0.25">
      <c r="A95" s="247">
        <v>3</v>
      </c>
      <c r="B95" s="248"/>
      <c r="C95" s="249"/>
      <c r="D95" s="59" t="s">
        <v>10</v>
      </c>
      <c r="E95" s="78">
        <v>31819.84</v>
      </c>
      <c r="F95" s="79">
        <v>43943.72</v>
      </c>
      <c r="G95" s="79">
        <v>37167.97</v>
      </c>
      <c r="H95" s="80" t="s">
        <v>278</v>
      </c>
      <c r="I95" s="81" t="s">
        <v>280</v>
      </c>
    </row>
    <row r="96" spans="1:9" x14ac:dyDescent="0.25">
      <c r="A96" s="250">
        <v>32</v>
      </c>
      <c r="B96" s="251"/>
      <c r="C96" s="252"/>
      <c r="D96" s="59" t="s">
        <v>26</v>
      </c>
      <c r="E96" s="78">
        <v>31362.49</v>
      </c>
      <c r="F96" s="79">
        <v>43423.72</v>
      </c>
      <c r="G96" s="79">
        <v>36662.51</v>
      </c>
      <c r="H96" s="80" t="s">
        <v>282</v>
      </c>
      <c r="I96" s="81" t="s">
        <v>281</v>
      </c>
    </row>
    <row r="97" spans="1:9" x14ac:dyDescent="0.25">
      <c r="A97" s="82">
        <v>321</v>
      </c>
      <c r="B97" s="83"/>
      <c r="C97" s="84"/>
      <c r="D97" s="59" t="s">
        <v>136</v>
      </c>
      <c r="E97" s="78">
        <v>3251.12</v>
      </c>
      <c r="F97" s="79">
        <v>3868</v>
      </c>
      <c r="G97" s="79">
        <v>2945.45</v>
      </c>
      <c r="H97" s="80"/>
      <c r="I97" s="81"/>
    </row>
    <row r="98" spans="1:9" x14ac:dyDescent="0.25">
      <c r="A98" s="54">
        <v>3211</v>
      </c>
      <c r="B98" s="55"/>
      <c r="C98" s="56"/>
      <c r="D98" s="53" t="s">
        <v>80</v>
      </c>
      <c r="E98" s="71">
        <v>2638.13</v>
      </c>
      <c r="F98" s="72">
        <v>3078</v>
      </c>
      <c r="G98" s="72">
        <v>2267.9499999999998</v>
      </c>
      <c r="H98" s="73"/>
      <c r="I98" s="74"/>
    </row>
    <row r="99" spans="1:9" x14ac:dyDescent="0.25">
      <c r="A99" s="54">
        <v>3213</v>
      </c>
      <c r="B99" s="55"/>
      <c r="C99" s="56"/>
      <c r="D99" s="53" t="s">
        <v>138</v>
      </c>
      <c r="E99" s="71">
        <v>248.75</v>
      </c>
      <c r="F99" s="72">
        <v>270</v>
      </c>
      <c r="G99" s="72">
        <v>170</v>
      </c>
      <c r="H99" s="73"/>
      <c r="I99" s="74"/>
    </row>
    <row r="100" spans="1:9" ht="25.5" x14ac:dyDescent="0.25">
      <c r="A100" s="54">
        <v>3214</v>
      </c>
      <c r="B100" s="55"/>
      <c r="C100" s="56"/>
      <c r="D100" s="53" t="s">
        <v>139</v>
      </c>
      <c r="E100" s="71">
        <v>364.24</v>
      </c>
      <c r="F100" s="72">
        <v>520</v>
      </c>
      <c r="G100" s="72">
        <v>507.5</v>
      </c>
      <c r="H100" s="73"/>
      <c r="I100" s="74"/>
    </row>
    <row r="101" spans="1:9" x14ac:dyDescent="0.25">
      <c r="A101" s="82">
        <v>322</v>
      </c>
      <c r="B101" s="83"/>
      <c r="C101" s="84"/>
      <c r="D101" s="59" t="s">
        <v>140</v>
      </c>
      <c r="E101" s="78">
        <v>14046.72</v>
      </c>
      <c r="F101" s="79">
        <v>21014.3</v>
      </c>
      <c r="G101" s="79">
        <v>19386.650000000001</v>
      </c>
      <c r="H101" s="80"/>
      <c r="I101" s="81"/>
    </row>
    <row r="102" spans="1:9" x14ac:dyDescent="0.25">
      <c r="A102" s="54">
        <v>3221</v>
      </c>
      <c r="B102" s="55"/>
      <c r="C102" s="56"/>
      <c r="D102" s="53" t="s">
        <v>141</v>
      </c>
      <c r="E102" s="71">
        <v>3752.75</v>
      </c>
      <c r="F102" s="72">
        <v>4766.08</v>
      </c>
      <c r="G102" s="72">
        <v>2544.88</v>
      </c>
      <c r="H102" s="73"/>
      <c r="I102" s="74"/>
    </row>
    <row r="103" spans="1:9" x14ac:dyDescent="0.25">
      <c r="A103" s="186">
        <v>3222</v>
      </c>
      <c r="B103" s="187"/>
      <c r="C103" s="188"/>
      <c r="D103" s="185" t="s">
        <v>85</v>
      </c>
      <c r="E103" s="71"/>
      <c r="F103" s="72">
        <v>400</v>
      </c>
      <c r="G103" s="72">
        <v>0</v>
      </c>
      <c r="H103" s="73"/>
      <c r="I103" s="74"/>
    </row>
    <row r="104" spans="1:9" x14ac:dyDescent="0.25">
      <c r="A104" s="54">
        <v>3223</v>
      </c>
      <c r="B104" s="55"/>
      <c r="C104" s="56"/>
      <c r="D104" s="53" t="s">
        <v>143</v>
      </c>
      <c r="E104" s="71">
        <v>9844.36</v>
      </c>
      <c r="F104" s="72">
        <v>14298.22</v>
      </c>
      <c r="G104" s="72">
        <v>15967.54</v>
      </c>
      <c r="H104" s="73"/>
      <c r="I104" s="74"/>
    </row>
    <row r="105" spans="1:9" x14ac:dyDescent="0.25">
      <c r="A105" s="54">
        <v>3224</v>
      </c>
      <c r="B105" s="55"/>
      <c r="C105" s="56"/>
      <c r="D105" s="53" t="s">
        <v>144</v>
      </c>
      <c r="E105" s="71">
        <v>391.67</v>
      </c>
      <c r="F105" s="72">
        <v>750</v>
      </c>
      <c r="G105" s="72">
        <v>362.12</v>
      </c>
      <c r="H105" s="73"/>
      <c r="I105" s="74"/>
    </row>
    <row r="106" spans="1:9" x14ac:dyDescent="0.25">
      <c r="A106" s="54">
        <v>3225</v>
      </c>
      <c r="B106" s="55"/>
      <c r="C106" s="56"/>
      <c r="D106" s="53" t="s">
        <v>145</v>
      </c>
      <c r="E106" s="71">
        <v>0</v>
      </c>
      <c r="F106" s="72">
        <v>400</v>
      </c>
      <c r="G106" s="72">
        <v>139</v>
      </c>
      <c r="H106" s="73"/>
      <c r="I106" s="74"/>
    </row>
    <row r="107" spans="1:9" x14ac:dyDescent="0.25">
      <c r="A107" s="54">
        <v>3227</v>
      </c>
      <c r="B107" s="55"/>
      <c r="C107" s="56"/>
      <c r="D107" s="53" t="s">
        <v>146</v>
      </c>
      <c r="E107" s="71">
        <v>58</v>
      </c>
      <c r="F107" s="72">
        <v>400</v>
      </c>
      <c r="G107" s="72">
        <v>373.11</v>
      </c>
      <c r="H107" s="73"/>
      <c r="I107" s="74"/>
    </row>
    <row r="108" spans="1:9" x14ac:dyDescent="0.25">
      <c r="A108" s="82">
        <v>323</v>
      </c>
      <c r="B108" s="83"/>
      <c r="C108" s="84"/>
      <c r="D108" s="59" t="s">
        <v>89</v>
      </c>
      <c r="E108" s="78">
        <v>13345.18</v>
      </c>
      <c r="F108" s="79">
        <v>17648.7</v>
      </c>
      <c r="G108" s="79">
        <v>13905.1</v>
      </c>
      <c r="H108" s="80"/>
      <c r="I108" s="81"/>
    </row>
    <row r="109" spans="1:9" x14ac:dyDescent="0.25">
      <c r="A109" s="54">
        <v>3231</v>
      </c>
      <c r="B109" s="55"/>
      <c r="C109" s="56"/>
      <c r="D109" s="53" t="s">
        <v>147</v>
      </c>
      <c r="E109" s="71">
        <v>860.7</v>
      </c>
      <c r="F109" s="72">
        <v>700</v>
      </c>
      <c r="G109" s="72">
        <v>654.16999999999996</v>
      </c>
      <c r="H109" s="73"/>
      <c r="I109" s="74"/>
    </row>
    <row r="110" spans="1:9" x14ac:dyDescent="0.25">
      <c r="A110" s="54">
        <v>3232</v>
      </c>
      <c r="B110" s="55"/>
      <c r="C110" s="56"/>
      <c r="D110" s="53" t="s">
        <v>148</v>
      </c>
      <c r="E110" s="71">
        <v>5829.09</v>
      </c>
      <c r="F110" s="72">
        <v>4812.53</v>
      </c>
      <c r="G110" s="72">
        <v>1621.19</v>
      </c>
      <c r="H110" s="73"/>
      <c r="I110" s="74"/>
    </row>
    <row r="111" spans="1:9" x14ac:dyDescent="0.25">
      <c r="A111" s="54">
        <v>3234</v>
      </c>
      <c r="B111" s="55"/>
      <c r="C111" s="56"/>
      <c r="D111" s="53" t="s">
        <v>149</v>
      </c>
      <c r="E111" s="71">
        <v>2892.06</v>
      </c>
      <c r="F111" s="72">
        <v>4300</v>
      </c>
      <c r="G111" s="72">
        <v>4168.79</v>
      </c>
      <c r="H111" s="73"/>
      <c r="I111" s="74"/>
    </row>
    <row r="112" spans="1:9" x14ac:dyDescent="0.25">
      <c r="A112" s="54">
        <v>3235</v>
      </c>
      <c r="B112" s="55"/>
      <c r="C112" s="56"/>
      <c r="D112" s="53" t="s">
        <v>93</v>
      </c>
      <c r="E112" s="71">
        <v>481.48</v>
      </c>
      <c r="F112" s="72">
        <v>500</v>
      </c>
      <c r="G112" s="72">
        <v>485.02</v>
      </c>
      <c r="H112" s="73"/>
      <c r="I112" s="74"/>
    </row>
    <row r="113" spans="1:9" x14ac:dyDescent="0.25">
      <c r="A113" s="54">
        <v>3236</v>
      </c>
      <c r="B113" s="55"/>
      <c r="C113" s="56"/>
      <c r="D113" s="53" t="s">
        <v>150</v>
      </c>
      <c r="E113" s="71">
        <v>453.29</v>
      </c>
      <c r="F113" s="72">
        <v>3450</v>
      </c>
      <c r="G113" s="72">
        <v>3129.38</v>
      </c>
      <c r="H113" s="73"/>
      <c r="I113" s="74"/>
    </row>
    <row r="114" spans="1:9" x14ac:dyDescent="0.25">
      <c r="A114" s="54">
        <v>3237</v>
      </c>
      <c r="B114" s="55"/>
      <c r="C114" s="56"/>
      <c r="D114" s="53" t="s">
        <v>151</v>
      </c>
      <c r="E114" s="71">
        <v>124.42</v>
      </c>
      <c r="F114" s="72">
        <v>136.16999999999999</v>
      </c>
      <c r="G114" s="72">
        <v>125</v>
      </c>
      <c r="H114" s="73"/>
      <c r="I114" s="74"/>
    </row>
    <row r="115" spans="1:9" x14ac:dyDescent="0.25">
      <c r="A115" s="54">
        <v>3238</v>
      </c>
      <c r="B115" s="55"/>
      <c r="C115" s="56"/>
      <c r="D115" s="53" t="s">
        <v>152</v>
      </c>
      <c r="E115" s="71">
        <v>996.87</v>
      </c>
      <c r="F115" s="72">
        <v>1450</v>
      </c>
      <c r="G115" s="72">
        <v>1678.06</v>
      </c>
      <c r="H115" s="73"/>
      <c r="I115" s="74"/>
    </row>
    <row r="116" spans="1:9" x14ac:dyDescent="0.25">
      <c r="A116" s="54">
        <v>3239</v>
      </c>
      <c r="B116" s="55"/>
      <c r="C116" s="56"/>
      <c r="D116" s="53" t="s">
        <v>95</v>
      </c>
      <c r="E116" s="71">
        <v>1707.25</v>
      </c>
      <c r="F116" s="72">
        <v>2300</v>
      </c>
      <c r="G116" s="72">
        <v>2043.49</v>
      </c>
      <c r="H116" s="73"/>
      <c r="I116" s="74"/>
    </row>
    <row r="117" spans="1:9" ht="25.5" x14ac:dyDescent="0.25">
      <c r="A117" s="82">
        <v>329</v>
      </c>
      <c r="B117" s="83"/>
      <c r="C117" s="84"/>
      <c r="D117" s="59" t="s">
        <v>154</v>
      </c>
      <c r="E117" s="78">
        <v>719.41</v>
      </c>
      <c r="F117" s="79">
        <v>892.72</v>
      </c>
      <c r="G117" s="79">
        <v>426.31</v>
      </c>
      <c r="H117" s="80"/>
      <c r="I117" s="81"/>
    </row>
    <row r="118" spans="1:9" x14ac:dyDescent="0.25">
      <c r="A118" s="54">
        <v>3239</v>
      </c>
      <c r="B118" s="55"/>
      <c r="C118" s="56"/>
      <c r="D118" s="53" t="s">
        <v>100</v>
      </c>
      <c r="E118" s="71">
        <v>176.76</v>
      </c>
      <c r="F118" s="72">
        <v>82.08</v>
      </c>
      <c r="G118" s="72">
        <v>24.26</v>
      </c>
      <c r="H118" s="73"/>
      <c r="I118" s="74"/>
    </row>
    <row r="119" spans="1:9" x14ac:dyDescent="0.25">
      <c r="A119" s="54">
        <v>3294</v>
      </c>
      <c r="B119" s="55"/>
      <c r="C119" s="56"/>
      <c r="D119" s="53" t="s">
        <v>101</v>
      </c>
      <c r="E119" s="71">
        <v>176.36</v>
      </c>
      <c r="F119" s="72">
        <v>190.64</v>
      </c>
      <c r="G119" s="72">
        <v>188.09</v>
      </c>
      <c r="H119" s="73"/>
      <c r="I119" s="74"/>
    </row>
    <row r="120" spans="1:9" x14ac:dyDescent="0.25">
      <c r="A120" s="54">
        <v>3295</v>
      </c>
      <c r="B120" s="55"/>
      <c r="C120" s="56"/>
      <c r="D120" s="53" t="s">
        <v>102</v>
      </c>
      <c r="E120" s="71">
        <v>0</v>
      </c>
      <c r="F120" s="72">
        <v>20</v>
      </c>
      <c r="G120" s="72">
        <v>7.96</v>
      </c>
      <c r="H120" s="73"/>
      <c r="I120" s="74"/>
    </row>
    <row r="121" spans="1:9" ht="25.5" x14ac:dyDescent="0.25">
      <c r="A121" s="54">
        <v>3299</v>
      </c>
      <c r="B121" s="55"/>
      <c r="C121" s="56"/>
      <c r="D121" s="53" t="s">
        <v>154</v>
      </c>
      <c r="E121" s="71">
        <v>366.29</v>
      </c>
      <c r="F121" s="72">
        <v>600</v>
      </c>
      <c r="G121" s="72">
        <v>205</v>
      </c>
      <c r="H121" s="73"/>
      <c r="I121" s="74"/>
    </row>
    <row r="122" spans="1:9" x14ac:dyDescent="0.25">
      <c r="A122" s="82">
        <v>34</v>
      </c>
      <c r="B122" s="83"/>
      <c r="C122" s="84"/>
      <c r="D122" s="59" t="s">
        <v>104</v>
      </c>
      <c r="E122" s="78">
        <v>457.35</v>
      </c>
      <c r="F122" s="79">
        <v>520</v>
      </c>
      <c r="G122" s="79">
        <v>505.46</v>
      </c>
      <c r="H122" s="80" t="s">
        <v>283</v>
      </c>
      <c r="I122" s="81" t="s">
        <v>284</v>
      </c>
    </row>
    <row r="123" spans="1:9" x14ac:dyDescent="0.25">
      <c r="A123" s="54">
        <v>3431</v>
      </c>
      <c r="B123" s="55"/>
      <c r="C123" s="56"/>
      <c r="D123" s="53" t="s">
        <v>168</v>
      </c>
      <c r="E123" s="71">
        <v>457.35</v>
      </c>
      <c r="F123" s="72">
        <v>520</v>
      </c>
      <c r="G123" s="72">
        <v>505.46</v>
      </c>
      <c r="H123" s="73"/>
      <c r="I123" s="74"/>
    </row>
    <row r="124" spans="1:9" x14ac:dyDescent="0.25">
      <c r="A124" s="156"/>
      <c r="B124" s="157"/>
      <c r="C124" s="158"/>
      <c r="D124" s="155"/>
      <c r="E124" s="71"/>
      <c r="F124" s="72"/>
      <c r="G124" s="72"/>
      <c r="H124" s="73"/>
      <c r="I124" s="74"/>
    </row>
    <row r="125" spans="1:9" s="122" customFormat="1" ht="25.5" x14ac:dyDescent="0.25">
      <c r="A125" s="152">
        <v>4</v>
      </c>
      <c r="B125" s="153"/>
      <c r="C125" s="154"/>
      <c r="D125" s="154" t="s">
        <v>217</v>
      </c>
      <c r="E125" s="78"/>
      <c r="F125" s="79">
        <v>1062.5</v>
      </c>
      <c r="G125" s="79">
        <v>1062.5</v>
      </c>
      <c r="H125" s="80"/>
      <c r="I125" s="81" t="s">
        <v>269</v>
      </c>
    </row>
    <row r="126" spans="1:9" ht="25.5" x14ac:dyDescent="0.25">
      <c r="A126" s="51">
        <v>4511</v>
      </c>
      <c r="B126" s="52"/>
      <c r="C126" s="53"/>
      <c r="D126" s="53" t="s">
        <v>189</v>
      </c>
      <c r="E126" s="71"/>
      <c r="F126" s="72">
        <v>1062.5</v>
      </c>
      <c r="G126" s="72">
        <v>1062.5</v>
      </c>
      <c r="H126" s="73"/>
      <c r="I126" s="74"/>
    </row>
    <row r="127" spans="1:9" x14ac:dyDescent="0.25">
      <c r="A127" s="247"/>
      <c r="B127" s="248"/>
      <c r="C127" s="249"/>
      <c r="D127" s="59"/>
      <c r="E127" s="71"/>
      <c r="F127" s="72"/>
      <c r="G127" s="72"/>
      <c r="H127" s="73"/>
      <c r="I127" s="73"/>
    </row>
    <row r="128" spans="1:9" x14ac:dyDescent="0.25">
      <c r="A128" s="256" t="s">
        <v>200</v>
      </c>
      <c r="B128" s="257"/>
      <c r="C128" s="258"/>
      <c r="D128" s="97" t="s">
        <v>170</v>
      </c>
      <c r="E128" s="88"/>
      <c r="F128" s="89"/>
      <c r="G128" s="89"/>
      <c r="H128" s="90"/>
      <c r="I128" s="90"/>
    </row>
    <row r="129" spans="1:9" x14ac:dyDescent="0.25">
      <c r="A129" s="241" t="s">
        <v>171</v>
      </c>
      <c r="B129" s="242"/>
      <c r="C129" s="243"/>
      <c r="D129" s="62" t="s">
        <v>172</v>
      </c>
      <c r="E129" s="71"/>
      <c r="F129" s="72"/>
      <c r="G129" s="72"/>
      <c r="H129" s="73"/>
      <c r="I129" s="74"/>
    </row>
    <row r="130" spans="1:9" s="122" customFormat="1" x14ac:dyDescent="0.25">
      <c r="A130" s="111"/>
      <c r="B130" s="112"/>
      <c r="C130" s="113"/>
      <c r="D130" s="113" t="s">
        <v>1</v>
      </c>
      <c r="F130" s="79">
        <v>0</v>
      </c>
      <c r="G130" s="79">
        <v>0</v>
      </c>
      <c r="H130" s="80"/>
      <c r="I130" s="81"/>
    </row>
    <row r="131" spans="1:9" ht="15.75" customHeight="1" x14ac:dyDescent="0.25">
      <c r="A131" s="247">
        <v>3</v>
      </c>
      <c r="B131" s="248"/>
      <c r="C131" s="249"/>
      <c r="D131" s="59" t="s">
        <v>10</v>
      </c>
      <c r="E131" s="78">
        <v>955.62</v>
      </c>
      <c r="F131" s="79"/>
      <c r="G131" s="79">
        <v>0</v>
      </c>
      <c r="H131" s="80"/>
      <c r="I131" s="81"/>
    </row>
    <row r="132" spans="1:9" x14ac:dyDescent="0.25">
      <c r="A132" s="250">
        <v>31</v>
      </c>
      <c r="B132" s="251"/>
      <c r="C132" s="252"/>
      <c r="D132" s="59" t="s">
        <v>11</v>
      </c>
      <c r="E132" s="78">
        <v>955.62</v>
      </c>
      <c r="F132" s="79"/>
      <c r="G132" s="79"/>
      <c r="H132" s="80"/>
      <c r="I132" s="81"/>
    </row>
    <row r="133" spans="1:9" x14ac:dyDescent="0.25">
      <c r="A133" s="82">
        <v>312</v>
      </c>
      <c r="B133" s="83"/>
      <c r="C133" s="84"/>
      <c r="D133" s="59" t="s">
        <v>76</v>
      </c>
      <c r="E133" s="78">
        <v>955.62</v>
      </c>
      <c r="F133" s="79"/>
      <c r="G133" s="79"/>
      <c r="H133" s="80"/>
      <c r="I133" s="81"/>
    </row>
    <row r="134" spans="1:9" x14ac:dyDescent="0.25">
      <c r="A134" s="54">
        <v>3121</v>
      </c>
      <c r="B134" s="55"/>
      <c r="C134" s="56"/>
      <c r="D134" s="53" t="s">
        <v>76</v>
      </c>
      <c r="E134" s="71">
        <v>955.62</v>
      </c>
      <c r="F134" s="72"/>
      <c r="G134" s="72"/>
      <c r="H134" s="73"/>
      <c r="I134" s="74"/>
    </row>
    <row r="135" spans="1:9" x14ac:dyDescent="0.25">
      <c r="A135" s="54"/>
      <c r="B135" s="55"/>
      <c r="C135" s="56"/>
      <c r="D135" s="86"/>
      <c r="E135" s="71"/>
      <c r="F135" s="72"/>
      <c r="G135" s="72"/>
      <c r="H135" s="73"/>
      <c r="I135" s="74"/>
    </row>
    <row r="136" spans="1:9" x14ac:dyDescent="0.25">
      <c r="A136" s="54"/>
      <c r="B136" s="55"/>
      <c r="C136" s="56"/>
      <c r="D136" s="86"/>
      <c r="E136" s="71"/>
      <c r="F136" s="78"/>
      <c r="G136" s="72"/>
      <c r="H136" s="73"/>
      <c r="I136" s="74"/>
    </row>
    <row r="137" spans="1:9" ht="15" customHeight="1" x14ac:dyDescent="0.25">
      <c r="A137" s="247" t="s">
        <v>127</v>
      </c>
      <c r="B137" s="248"/>
      <c r="C137" s="249"/>
      <c r="D137" s="59" t="s">
        <v>128</v>
      </c>
      <c r="E137" s="71"/>
      <c r="F137" s="72"/>
      <c r="G137" s="72"/>
      <c r="H137" s="73"/>
      <c r="I137" s="73"/>
    </row>
    <row r="138" spans="1:9" ht="15" customHeight="1" x14ac:dyDescent="0.25">
      <c r="A138" s="256" t="s">
        <v>199</v>
      </c>
      <c r="B138" s="257"/>
      <c r="C138" s="258"/>
      <c r="D138" s="97" t="s">
        <v>173</v>
      </c>
      <c r="E138" s="88"/>
      <c r="F138" s="89"/>
      <c r="G138" s="89"/>
      <c r="H138" s="90"/>
      <c r="I138" s="90"/>
    </row>
    <row r="139" spans="1:9" ht="15" customHeight="1" x14ac:dyDescent="0.25">
      <c r="A139" s="241" t="s">
        <v>174</v>
      </c>
      <c r="B139" s="242"/>
      <c r="C139" s="243"/>
      <c r="D139" s="62" t="s">
        <v>175</v>
      </c>
      <c r="E139" s="71"/>
      <c r="F139" s="72"/>
      <c r="G139" s="72"/>
      <c r="H139" s="73"/>
      <c r="I139" s="74"/>
    </row>
    <row r="140" spans="1:9" s="122" customFormat="1" ht="15" customHeight="1" x14ac:dyDescent="0.25">
      <c r="A140" s="111"/>
      <c r="B140" s="112"/>
      <c r="C140" s="113"/>
      <c r="D140" s="113" t="s">
        <v>1</v>
      </c>
      <c r="E140" s="78"/>
      <c r="F140" s="79">
        <v>0</v>
      </c>
      <c r="G140" s="79">
        <v>0</v>
      </c>
      <c r="H140" s="80"/>
      <c r="I140" s="81"/>
    </row>
    <row r="141" spans="1:9" x14ac:dyDescent="0.25">
      <c r="A141" s="247">
        <v>3</v>
      </c>
      <c r="B141" s="248"/>
      <c r="C141" s="249"/>
      <c r="D141" s="59" t="s">
        <v>10</v>
      </c>
      <c r="E141" s="78">
        <v>1129.1300000000001</v>
      </c>
      <c r="F141" s="79"/>
      <c r="G141" s="79">
        <v>0</v>
      </c>
      <c r="H141" s="80"/>
      <c r="I141" s="81"/>
    </row>
    <row r="142" spans="1:9" x14ac:dyDescent="0.25">
      <c r="A142" s="82">
        <v>322</v>
      </c>
      <c r="B142" s="83"/>
      <c r="C142" s="84"/>
      <c r="D142" s="59" t="s">
        <v>140</v>
      </c>
      <c r="E142" s="78">
        <v>1129.1300000000001</v>
      </c>
      <c r="F142" s="79"/>
      <c r="G142" s="79"/>
      <c r="H142" s="80"/>
      <c r="I142" s="81"/>
    </row>
    <row r="143" spans="1:9" x14ac:dyDescent="0.25">
      <c r="A143" s="54">
        <v>3222</v>
      </c>
      <c r="B143" s="55"/>
      <c r="C143" s="56"/>
      <c r="D143" s="53" t="s">
        <v>142</v>
      </c>
      <c r="E143" s="71">
        <v>1129.1300000000001</v>
      </c>
      <c r="F143" s="72"/>
      <c r="G143" s="72"/>
      <c r="H143" s="73"/>
      <c r="I143" s="74"/>
    </row>
    <row r="144" spans="1:9" x14ac:dyDescent="0.25">
      <c r="A144" s="115"/>
      <c r="B144" s="116"/>
      <c r="C144" s="117"/>
      <c r="D144" s="110"/>
      <c r="E144" s="71"/>
      <c r="F144" s="72"/>
      <c r="G144" s="72"/>
      <c r="H144" s="73"/>
      <c r="I144" s="74"/>
    </row>
    <row r="145" spans="1:9" x14ac:dyDescent="0.25">
      <c r="A145" s="115"/>
      <c r="B145" s="116"/>
      <c r="C145" s="117"/>
      <c r="D145" s="110"/>
      <c r="E145" s="71"/>
      <c r="F145" s="72"/>
      <c r="G145" s="72"/>
      <c r="H145" s="73"/>
      <c r="I145" s="74"/>
    </row>
    <row r="146" spans="1:9" x14ac:dyDescent="0.25">
      <c r="A146" s="247" t="s">
        <v>127</v>
      </c>
      <c r="B146" s="248"/>
      <c r="C146" s="249"/>
      <c r="D146" s="59" t="s">
        <v>128</v>
      </c>
      <c r="E146" s="71"/>
      <c r="F146" s="72"/>
      <c r="G146" s="72"/>
      <c r="H146" s="73"/>
      <c r="I146" s="73"/>
    </row>
    <row r="147" spans="1:9" x14ac:dyDescent="0.25">
      <c r="A147" s="253" t="s">
        <v>218</v>
      </c>
      <c r="B147" s="254"/>
      <c r="C147" s="255"/>
      <c r="D147" s="98" t="s">
        <v>176</v>
      </c>
      <c r="E147" s="99"/>
      <c r="F147" s="100"/>
      <c r="G147" s="100"/>
      <c r="H147" s="101"/>
      <c r="I147" s="101"/>
    </row>
    <row r="148" spans="1:9" x14ac:dyDescent="0.25">
      <c r="A148" s="241" t="s">
        <v>174</v>
      </c>
      <c r="B148" s="242"/>
      <c r="C148" s="243"/>
      <c r="D148" s="62" t="s">
        <v>175</v>
      </c>
      <c r="E148" s="71"/>
      <c r="F148" s="72"/>
      <c r="G148" s="72"/>
      <c r="H148" s="73"/>
      <c r="I148" s="74"/>
    </row>
    <row r="149" spans="1:9" s="122" customFormat="1" x14ac:dyDescent="0.25">
      <c r="A149" s="111"/>
      <c r="B149" s="112"/>
      <c r="C149" s="113"/>
      <c r="D149" s="113" t="s">
        <v>1</v>
      </c>
      <c r="E149" s="78">
        <v>446.49</v>
      </c>
      <c r="F149" s="79">
        <v>52.27</v>
      </c>
      <c r="G149" s="79">
        <v>52.27</v>
      </c>
      <c r="H149" s="80" t="s">
        <v>285</v>
      </c>
      <c r="I149" s="81" t="s">
        <v>269</v>
      </c>
    </row>
    <row r="150" spans="1:9" x14ac:dyDescent="0.25">
      <c r="A150" s="247">
        <v>3</v>
      </c>
      <c r="B150" s="248"/>
      <c r="C150" s="249"/>
      <c r="D150" s="59" t="s">
        <v>10</v>
      </c>
      <c r="E150" s="78">
        <v>446.49</v>
      </c>
      <c r="F150" s="79">
        <v>52.27</v>
      </c>
      <c r="G150" s="79">
        <v>52.27</v>
      </c>
      <c r="H150" s="80" t="s">
        <v>285</v>
      </c>
      <c r="I150" s="81" t="s">
        <v>269</v>
      </c>
    </row>
    <row r="151" spans="1:9" x14ac:dyDescent="0.25">
      <c r="A151" s="250">
        <v>32</v>
      </c>
      <c r="B151" s="251"/>
      <c r="C151" s="252"/>
      <c r="D151" s="59" t="s">
        <v>26</v>
      </c>
      <c r="E151" s="78">
        <v>446.49</v>
      </c>
      <c r="F151" s="79">
        <v>52.27</v>
      </c>
      <c r="G151" s="79">
        <v>52.27</v>
      </c>
      <c r="H151" s="80" t="s">
        <v>285</v>
      </c>
      <c r="I151" s="81" t="s">
        <v>269</v>
      </c>
    </row>
    <row r="152" spans="1:9" x14ac:dyDescent="0.25">
      <c r="A152" s="82">
        <v>322</v>
      </c>
      <c r="B152" s="83"/>
      <c r="C152" s="84"/>
      <c r="D152" s="59" t="s">
        <v>140</v>
      </c>
      <c r="E152" s="78">
        <v>446.49</v>
      </c>
      <c r="F152" s="79">
        <v>52.27</v>
      </c>
      <c r="G152" s="79">
        <v>52.27</v>
      </c>
      <c r="H152" s="80"/>
      <c r="I152" s="81"/>
    </row>
    <row r="153" spans="1:9" x14ac:dyDescent="0.25">
      <c r="A153" s="54">
        <v>3222</v>
      </c>
      <c r="B153" s="55"/>
      <c r="C153" s="56"/>
      <c r="D153" s="53" t="s">
        <v>142</v>
      </c>
      <c r="E153" s="71">
        <v>446.49</v>
      </c>
      <c r="F153" s="72">
        <v>52.27</v>
      </c>
      <c r="G153" s="72">
        <v>52.27</v>
      </c>
      <c r="H153" s="73"/>
      <c r="I153" s="74"/>
    </row>
    <row r="154" spans="1:9" x14ac:dyDescent="0.25">
      <c r="A154" s="54"/>
      <c r="B154" s="55"/>
      <c r="C154" s="56"/>
      <c r="D154" s="53"/>
      <c r="E154" s="71"/>
      <c r="F154" s="72"/>
      <c r="G154" s="72"/>
      <c r="H154" s="73"/>
      <c r="I154" s="74"/>
    </row>
    <row r="155" spans="1:9" x14ac:dyDescent="0.25">
      <c r="A155" s="54"/>
      <c r="B155" s="55"/>
      <c r="C155" s="56"/>
      <c r="D155" s="53"/>
      <c r="E155" s="71"/>
      <c r="F155" s="72"/>
      <c r="G155" s="72"/>
      <c r="H155" s="73"/>
      <c r="I155" s="74"/>
    </row>
    <row r="156" spans="1:9" x14ac:dyDescent="0.25">
      <c r="A156" s="247" t="s">
        <v>127</v>
      </c>
      <c r="B156" s="248"/>
      <c r="C156" s="249"/>
      <c r="D156" s="59" t="s">
        <v>128</v>
      </c>
      <c r="E156" s="71"/>
      <c r="F156" s="72"/>
      <c r="G156" s="72"/>
      <c r="H156" s="73"/>
      <c r="I156" s="73"/>
    </row>
    <row r="157" spans="1:9" x14ac:dyDescent="0.25">
      <c r="A157" s="247" t="s">
        <v>129</v>
      </c>
      <c r="B157" s="248"/>
      <c r="C157" s="249"/>
      <c r="D157" s="59" t="s">
        <v>130</v>
      </c>
      <c r="E157" s="71"/>
      <c r="F157" s="72"/>
      <c r="G157" s="72"/>
      <c r="H157" s="73"/>
      <c r="I157" s="73"/>
    </row>
    <row r="158" spans="1:9" s="121" customFormat="1" x14ac:dyDescent="0.25">
      <c r="A158" s="238" t="s">
        <v>177</v>
      </c>
      <c r="B158" s="239"/>
      <c r="C158" s="240"/>
      <c r="D158" s="104" t="s">
        <v>178</v>
      </c>
      <c r="E158" s="88"/>
      <c r="F158" s="89"/>
      <c r="G158" s="89"/>
      <c r="H158" s="90"/>
      <c r="I158" s="91"/>
    </row>
    <row r="159" spans="1:9" s="123" customFormat="1" x14ac:dyDescent="0.25">
      <c r="A159" s="111"/>
      <c r="B159" s="112"/>
      <c r="C159" s="113"/>
      <c r="D159" s="113" t="s">
        <v>1</v>
      </c>
      <c r="E159" s="78">
        <v>2828.88</v>
      </c>
      <c r="F159" s="79">
        <v>810</v>
      </c>
      <c r="G159" s="79">
        <v>914.27</v>
      </c>
      <c r="H159" s="80" t="s">
        <v>286</v>
      </c>
      <c r="I159" s="81" t="s">
        <v>287</v>
      </c>
    </row>
    <row r="160" spans="1:9" x14ac:dyDescent="0.25">
      <c r="A160" s="247">
        <v>3</v>
      </c>
      <c r="B160" s="248"/>
      <c r="C160" s="249"/>
      <c r="D160" s="59" t="s">
        <v>10</v>
      </c>
      <c r="E160" s="78">
        <v>2828.88</v>
      </c>
      <c r="F160" s="79">
        <v>810</v>
      </c>
      <c r="G160" s="79">
        <v>847.24</v>
      </c>
      <c r="H160" s="80" t="s">
        <v>288</v>
      </c>
      <c r="I160" s="81" t="s">
        <v>289</v>
      </c>
    </row>
    <row r="161" spans="1:9" x14ac:dyDescent="0.25">
      <c r="A161" s="250">
        <v>32</v>
      </c>
      <c r="B161" s="251"/>
      <c r="C161" s="252"/>
      <c r="D161" s="59" t="s">
        <v>26</v>
      </c>
      <c r="E161" s="78">
        <v>2828.88</v>
      </c>
      <c r="F161" s="79">
        <v>810</v>
      </c>
      <c r="G161" s="79">
        <v>847.24</v>
      </c>
      <c r="H161" s="80" t="s">
        <v>288</v>
      </c>
      <c r="I161" s="81" t="s">
        <v>289</v>
      </c>
    </row>
    <row r="162" spans="1:9" x14ac:dyDescent="0.25">
      <c r="A162" s="82">
        <v>321</v>
      </c>
      <c r="B162" s="83"/>
      <c r="C162" s="84"/>
      <c r="D162" s="59" t="s">
        <v>136</v>
      </c>
      <c r="E162" s="78">
        <v>159.30000000000001</v>
      </c>
      <c r="F162" s="79">
        <v>510</v>
      </c>
      <c r="G162" s="79">
        <v>510</v>
      </c>
      <c r="H162" s="80"/>
      <c r="I162" s="81"/>
    </row>
    <row r="163" spans="1:9" x14ac:dyDescent="0.25">
      <c r="A163" s="54">
        <v>3211</v>
      </c>
      <c r="B163" s="55"/>
      <c r="C163" s="56"/>
      <c r="D163" s="53" t="s">
        <v>136</v>
      </c>
      <c r="E163" s="71">
        <v>159.30000000000001</v>
      </c>
      <c r="F163" s="72">
        <v>510</v>
      </c>
      <c r="G163" s="72">
        <v>510</v>
      </c>
      <c r="H163" s="73"/>
      <c r="I163" s="74"/>
    </row>
    <row r="164" spans="1:9" x14ac:dyDescent="0.25">
      <c r="A164" s="82">
        <v>322</v>
      </c>
      <c r="B164" s="83"/>
      <c r="C164" s="84"/>
      <c r="D164" s="59" t="s">
        <v>140</v>
      </c>
      <c r="E164" s="78">
        <v>2590.7600000000002</v>
      </c>
      <c r="F164" s="79">
        <v>50</v>
      </c>
      <c r="G164" s="79">
        <v>337.24</v>
      </c>
      <c r="H164" s="80"/>
      <c r="I164" s="81"/>
    </row>
    <row r="165" spans="1:9" x14ac:dyDescent="0.25">
      <c r="A165" s="169">
        <v>3221</v>
      </c>
      <c r="B165" s="170"/>
      <c r="C165" s="171"/>
      <c r="D165" s="172" t="s">
        <v>235</v>
      </c>
      <c r="E165" s="71">
        <v>900.26</v>
      </c>
      <c r="F165" s="72"/>
      <c r="G165" s="72">
        <v>251.04</v>
      </c>
      <c r="H165" s="73"/>
      <c r="I165" s="74"/>
    </row>
    <row r="166" spans="1:9" x14ac:dyDescent="0.25">
      <c r="A166" s="54">
        <v>3222</v>
      </c>
      <c r="B166" s="55"/>
      <c r="C166" s="56"/>
      <c r="D166" s="53" t="s">
        <v>179</v>
      </c>
      <c r="E166" s="71">
        <v>80.8</v>
      </c>
      <c r="F166" s="72"/>
      <c r="G166" s="72">
        <v>86.2</v>
      </c>
      <c r="H166" s="73"/>
      <c r="I166" s="74"/>
    </row>
    <row r="167" spans="1:9" x14ac:dyDescent="0.25">
      <c r="A167" s="54">
        <v>3224</v>
      </c>
      <c r="B167" s="55"/>
      <c r="C167" s="56"/>
      <c r="D167" s="53" t="s">
        <v>144</v>
      </c>
      <c r="E167" s="71">
        <v>0</v>
      </c>
      <c r="F167" s="72"/>
      <c r="G167" s="72">
        <v>0</v>
      </c>
      <c r="H167" s="73"/>
      <c r="I167" s="74"/>
    </row>
    <row r="168" spans="1:9" x14ac:dyDescent="0.25">
      <c r="A168" s="54">
        <v>3225</v>
      </c>
      <c r="B168" s="55"/>
      <c r="C168" s="56"/>
      <c r="D168" s="53" t="s">
        <v>145</v>
      </c>
      <c r="E168" s="71">
        <v>1609.7</v>
      </c>
      <c r="F168" s="72"/>
      <c r="G168" s="72" t="s">
        <v>236</v>
      </c>
      <c r="H168" s="73"/>
      <c r="I168" s="74"/>
    </row>
    <row r="169" spans="1:9" ht="25.5" x14ac:dyDescent="0.25">
      <c r="A169" s="82">
        <v>329</v>
      </c>
      <c r="B169" s="83"/>
      <c r="C169" s="84"/>
      <c r="D169" s="59" t="s">
        <v>154</v>
      </c>
      <c r="E169" s="78">
        <v>78.819999999999993</v>
      </c>
      <c r="F169" s="79">
        <v>250</v>
      </c>
      <c r="G169" s="79"/>
      <c r="H169" s="80"/>
      <c r="I169" s="81"/>
    </row>
    <row r="170" spans="1:9" s="68" customFormat="1" ht="25.5" x14ac:dyDescent="0.25">
      <c r="A170" s="115">
        <v>3299</v>
      </c>
      <c r="B170" s="116"/>
      <c r="C170" s="117"/>
      <c r="D170" s="110" t="s">
        <v>154</v>
      </c>
      <c r="E170" s="71">
        <v>78.819999999999993</v>
      </c>
      <c r="F170" s="72">
        <v>250</v>
      </c>
      <c r="G170" s="72"/>
      <c r="H170" s="73"/>
      <c r="I170" s="74"/>
    </row>
    <row r="171" spans="1:9" ht="25.5" x14ac:dyDescent="0.25">
      <c r="A171" s="247">
        <v>4</v>
      </c>
      <c r="B171" s="248"/>
      <c r="C171" s="249"/>
      <c r="D171" s="59" t="s">
        <v>12</v>
      </c>
      <c r="E171" s="78"/>
      <c r="F171" s="79"/>
      <c r="G171" s="79">
        <v>67.03</v>
      </c>
      <c r="H171" s="80"/>
      <c r="I171" s="81"/>
    </row>
    <row r="172" spans="1:9" ht="38.25" x14ac:dyDescent="0.25">
      <c r="A172" s="57">
        <v>42</v>
      </c>
      <c r="B172" s="58"/>
      <c r="C172" s="59"/>
      <c r="D172" s="59" t="s">
        <v>35</v>
      </c>
      <c r="E172" s="78"/>
      <c r="F172" s="79"/>
      <c r="G172" s="79">
        <v>67.03</v>
      </c>
      <c r="H172" s="80"/>
      <c r="I172" s="81"/>
    </row>
    <row r="173" spans="1:9" x14ac:dyDescent="0.25">
      <c r="A173" s="57">
        <v>424</v>
      </c>
      <c r="B173" s="58"/>
      <c r="C173" s="59"/>
      <c r="D173" s="59" t="s">
        <v>159</v>
      </c>
      <c r="E173" s="78"/>
      <c r="F173" s="79"/>
      <c r="G173" s="72">
        <v>67.03</v>
      </c>
      <c r="H173" s="80"/>
      <c r="I173" s="81"/>
    </row>
    <row r="174" spans="1:9" x14ac:dyDescent="0.25">
      <c r="A174" s="57"/>
      <c r="B174" s="58"/>
      <c r="C174" s="59"/>
      <c r="D174" s="59"/>
      <c r="E174" s="78"/>
      <c r="F174" s="79"/>
      <c r="G174" s="79"/>
      <c r="H174" s="80"/>
      <c r="I174" s="81"/>
    </row>
    <row r="175" spans="1:9" ht="38.25" x14ac:dyDescent="0.25">
      <c r="A175" s="238" t="s">
        <v>198</v>
      </c>
      <c r="B175" s="239"/>
      <c r="C175" s="240"/>
      <c r="D175" s="97" t="s">
        <v>180</v>
      </c>
      <c r="E175" s="92"/>
      <c r="F175" s="93"/>
      <c r="G175" s="93"/>
      <c r="H175" s="94"/>
      <c r="I175" s="95"/>
    </row>
    <row r="176" spans="1:9" x14ac:dyDescent="0.25">
      <c r="A176" s="241" t="s">
        <v>131</v>
      </c>
      <c r="B176" s="242"/>
      <c r="C176" s="243"/>
      <c r="D176" s="53" t="s">
        <v>181</v>
      </c>
      <c r="E176" s="78"/>
      <c r="F176" s="79"/>
      <c r="G176" s="79"/>
      <c r="H176" s="80"/>
      <c r="I176" s="81"/>
    </row>
    <row r="177" spans="1:9" s="122" customFormat="1" x14ac:dyDescent="0.25">
      <c r="A177" s="111"/>
      <c r="B177" s="112"/>
      <c r="C177" s="113"/>
      <c r="D177" s="113" t="s">
        <v>1</v>
      </c>
      <c r="E177" s="78">
        <v>217.12</v>
      </c>
      <c r="F177" s="79">
        <v>235.06</v>
      </c>
      <c r="G177" s="79">
        <v>235.06</v>
      </c>
      <c r="H177" s="80" t="s">
        <v>290</v>
      </c>
      <c r="I177" s="81" t="s">
        <v>291</v>
      </c>
    </row>
    <row r="178" spans="1:9" x14ac:dyDescent="0.25">
      <c r="A178" s="57">
        <v>32</v>
      </c>
      <c r="B178" s="58"/>
      <c r="C178" s="59"/>
      <c r="D178" s="59" t="s">
        <v>26</v>
      </c>
      <c r="E178" s="78">
        <v>217.12</v>
      </c>
      <c r="F178" s="79">
        <v>235.06</v>
      </c>
      <c r="G178" s="79">
        <v>235.06</v>
      </c>
      <c r="H178" s="80" t="s">
        <v>290</v>
      </c>
      <c r="I178" s="81" t="s">
        <v>269</v>
      </c>
    </row>
    <row r="179" spans="1:9" ht="25.5" x14ac:dyDescent="0.25">
      <c r="A179" s="57"/>
      <c r="B179" s="58">
        <v>329</v>
      </c>
      <c r="C179" s="59"/>
      <c r="D179" s="59" t="s">
        <v>154</v>
      </c>
      <c r="E179" s="78">
        <v>217.12</v>
      </c>
      <c r="F179" s="79">
        <v>235.06</v>
      </c>
      <c r="G179" s="79">
        <v>235.06</v>
      </c>
      <c r="H179" s="80"/>
      <c r="I179" s="81"/>
    </row>
    <row r="180" spans="1:9" ht="25.5" x14ac:dyDescent="0.25">
      <c r="A180" s="57"/>
      <c r="B180" s="58"/>
      <c r="C180" s="59">
        <v>3299</v>
      </c>
      <c r="D180" s="53" t="s">
        <v>154</v>
      </c>
      <c r="E180" s="78">
        <v>217.12</v>
      </c>
      <c r="F180" s="72">
        <v>235.06</v>
      </c>
      <c r="G180" s="72">
        <v>235.06</v>
      </c>
      <c r="H180" s="80"/>
      <c r="I180" s="81"/>
    </row>
    <row r="181" spans="1:9" x14ac:dyDescent="0.25">
      <c r="A181" s="57"/>
      <c r="B181" s="58"/>
      <c r="C181" s="59"/>
      <c r="D181" s="59"/>
      <c r="E181" s="78"/>
      <c r="F181" s="79"/>
      <c r="G181" s="79"/>
      <c r="H181" s="80"/>
      <c r="I181" s="81"/>
    </row>
    <row r="182" spans="1:9" s="121" customFormat="1" x14ac:dyDescent="0.25">
      <c r="A182" s="244" t="s">
        <v>182</v>
      </c>
      <c r="B182" s="245"/>
      <c r="C182" s="246"/>
      <c r="D182" s="114" t="s">
        <v>215</v>
      </c>
      <c r="E182" s="92"/>
      <c r="F182" s="93"/>
      <c r="G182" s="93"/>
      <c r="H182" s="94"/>
      <c r="I182" s="95"/>
    </row>
    <row r="183" spans="1:9" x14ac:dyDescent="0.25">
      <c r="A183" s="241" t="s">
        <v>131</v>
      </c>
      <c r="B183" s="242"/>
      <c r="C183" s="243"/>
      <c r="D183" s="53" t="s">
        <v>181</v>
      </c>
      <c r="E183" s="78"/>
      <c r="F183" s="79"/>
      <c r="G183" s="79"/>
      <c r="H183" s="80"/>
      <c r="I183" s="81"/>
    </row>
    <row r="184" spans="1:9" s="122" customFormat="1" x14ac:dyDescent="0.25">
      <c r="A184" s="111"/>
      <c r="B184" s="112"/>
      <c r="C184" s="113"/>
      <c r="D184" s="113" t="s">
        <v>14</v>
      </c>
      <c r="E184" s="78">
        <v>1327.22</v>
      </c>
      <c r="F184" s="79">
        <v>1000.63</v>
      </c>
      <c r="G184" s="79">
        <v>1000.63</v>
      </c>
      <c r="H184" s="80" t="s">
        <v>292</v>
      </c>
      <c r="I184" s="81" t="s">
        <v>291</v>
      </c>
    </row>
    <row r="185" spans="1:9" x14ac:dyDescent="0.25">
      <c r="A185" s="57">
        <v>32</v>
      </c>
      <c r="B185" s="58"/>
      <c r="C185" s="59"/>
      <c r="D185" s="59" t="s">
        <v>26</v>
      </c>
      <c r="E185" s="78">
        <v>1327.22</v>
      </c>
      <c r="F185" s="79">
        <v>1000.63</v>
      </c>
      <c r="G185" s="79">
        <v>1000.63</v>
      </c>
      <c r="H185" s="80" t="s">
        <v>292</v>
      </c>
      <c r="I185" s="81" t="s">
        <v>291</v>
      </c>
    </row>
    <row r="186" spans="1:9" ht="25.5" x14ac:dyDescent="0.25">
      <c r="A186" s="57"/>
      <c r="B186" s="58">
        <v>329</v>
      </c>
      <c r="C186" s="59"/>
      <c r="D186" s="53" t="s">
        <v>154</v>
      </c>
      <c r="E186" s="71">
        <v>1327.22</v>
      </c>
      <c r="F186" s="79">
        <v>1000.63</v>
      </c>
      <c r="G186" s="72">
        <v>1000.63</v>
      </c>
      <c r="H186" s="80"/>
      <c r="I186" s="81"/>
    </row>
    <row r="187" spans="1:9" ht="25.5" x14ac:dyDescent="0.25">
      <c r="A187" s="57"/>
      <c r="B187" s="58"/>
      <c r="C187" s="59">
        <v>3299</v>
      </c>
      <c r="D187" s="53" t="s">
        <v>154</v>
      </c>
      <c r="E187" s="71">
        <v>1327.22</v>
      </c>
      <c r="F187" s="79">
        <v>1000.63</v>
      </c>
      <c r="G187" s="72">
        <v>1000.63</v>
      </c>
      <c r="H187" s="80"/>
      <c r="I187" s="81"/>
    </row>
    <row r="188" spans="1:9" x14ac:dyDescent="0.25">
      <c r="A188" s="57"/>
      <c r="B188" s="58"/>
      <c r="C188" s="59"/>
      <c r="D188" s="59"/>
      <c r="E188" s="78"/>
      <c r="F188" s="79"/>
      <c r="G188" s="79"/>
      <c r="H188" s="80"/>
      <c r="I188" s="81"/>
    </row>
    <row r="189" spans="1:9" ht="25.5" x14ac:dyDescent="0.25">
      <c r="A189" s="238" t="s">
        <v>183</v>
      </c>
      <c r="B189" s="239"/>
      <c r="C189" s="240"/>
      <c r="D189" s="97" t="s">
        <v>184</v>
      </c>
      <c r="E189" s="92"/>
      <c r="F189" s="93"/>
      <c r="G189" s="93"/>
      <c r="H189" s="94"/>
      <c r="I189" s="95"/>
    </row>
    <row r="190" spans="1:9" x14ac:dyDescent="0.25">
      <c r="A190" s="241" t="s">
        <v>174</v>
      </c>
      <c r="B190" s="242"/>
      <c r="C190" s="243"/>
      <c r="D190" s="53" t="s">
        <v>185</v>
      </c>
      <c r="E190" s="78"/>
      <c r="F190" s="79"/>
      <c r="G190" s="79"/>
      <c r="H190" s="80"/>
      <c r="I190" s="81"/>
    </row>
    <row r="191" spans="1:9" s="122" customFormat="1" x14ac:dyDescent="0.25">
      <c r="A191" s="111"/>
      <c r="B191" s="112"/>
      <c r="C191" s="113"/>
      <c r="D191" s="113" t="s">
        <v>14</v>
      </c>
      <c r="E191" s="78"/>
      <c r="F191" s="79">
        <v>0</v>
      </c>
      <c r="G191" s="79">
        <v>0</v>
      </c>
      <c r="H191" s="80"/>
      <c r="I191" s="81"/>
    </row>
    <row r="192" spans="1:9" x14ac:dyDescent="0.25">
      <c r="A192" s="51">
        <v>32</v>
      </c>
      <c r="B192" s="52"/>
      <c r="C192" s="59"/>
      <c r="D192" s="53" t="s">
        <v>26</v>
      </c>
      <c r="E192" s="71">
        <v>10679.49</v>
      </c>
      <c r="F192" s="72"/>
      <c r="G192" s="79"/>
      <c r="H192" s="80"/>
      <c r="I192" s="81"/>
    </row>
    <row r="193" spans="1:9" x14ac:dyDescent="0.25">
      <c r="A193" s="51"/>
      <c r="B193" s="52">
        <v>3225</v>
      </c>
      <c r="C193" s="59"/>
      <c r="D193" s="53" t="s">
        <v>186</v>
      </c>
      <c r="E193" s="71"/>
      <c r="F193" s="72"/>
      <c r="G193" s="72"/>
      <c r="H193" s="80"/>
      <c r="I193" s="81"/>
    </row>
    <row r="194" spans="1:9" ht="25.5" x14ac:dyDescent="0.25">
      <c r="A194" s="51">
        <v>42</v>
      </c>
      <c r="B194" s="52"/>
      <c r="C194" s="59"/>
      <c r="D194" s="53" t="s">
        <v>35</v>
      </c>
      <c r="E194" s="71"/>
      <c r="F194" s="72"/>
      <c r="G194" s="79"/>
      <c r="H194" s="80"/>
      <c r="I194" s="81"/>
    </row>
    <row r="195" spans="1:9" x14ac:dyDescent="0.25">
      <c r="A195" s="51"/>
      <c r="B195" s="52">
        <v>4221</v>
      </c>
      <c r="C195" s="59"/>
      <c r="D195" s="53" t="s">
        <v>169</v>
      </c>
      <c r="E195" s="71"/>
      <c r="F195" s="72"/>
      <c r="G195" s="72"/>
      <c r="H195" s="80"/>
      <c r="I195" s="81"/>
    </row>
    <row r="196" spans="1:9" x14ac:dyDescent="0.25">
      <c r="A196" s="51"/>
      <c r="B196" s="52"/>
      <c r="C196" s="59"/>
      <c r="D196" s="53"/>
      <c r="E196" s="71"/>
      <c r="F196" s="72"/>
      <c r="G196" s="79"/>
      <c r="H196" s="80"/>
      <c r="I196" s="81"/>
    </row>
    <row r="197" spans="1:9" ht="25.5" x14ac:dyDescent="0.25">
      <c r="A197" s="238" t="s">
        <v>187</v>
      </c>
      <c r="B197" s="239"/>
      <c r="C197" s="240"/>
      <c r="D197" s="102" t="s">
        <v>242</v>
      </c>
      <c r="E197" s="88"/>
      <c r="F197" s="89"/>
      <c r="G197" s="93"/>
      <c r="H197" s="94"/>
      <c r="I197" s="95"/>
    </row>
    <row r="198" spans="1:9" x14ac:dyDescent="0.25">
      <c r="A198" s="241" t="s">
        <v>188</v>
      </c>
      <c r="B198" s="242"/>
      <c r="C198" s="243"/>
      <c r="D198" s="53" t="s">
        <v>172</v>
      </c>
      <c r="E198" s="71"/>
      <c r="F198" s="72"/>
      <c r="G198" s="79"/>
      <c r="H198" s="80"/>
      <c r="I198" s="81"/>
    </row>
    <row r="199" spans="1:9" x14ac:dyDescent="0.25">
      <c r="A199" s="179"/>
      <c r="B199" s="180"/>
      <c r="C199" s="181"/>
      <c r="D199" s="178" t="s">
        <v>14</v>
      </c>
      <c r="E199" s="71">
        <v>7025</v>
      </c>
      <c r="F199" s="72">
        <v>16148.28</v>
      </c>
      <c r="G199" s="79">
        <v>23064.58</v>
      </c>
      <c r="H199" s="80" t="s">
        <v>293</v>
      </c>
      <c r="I199" s="81" t="s">
        <v>294</v>
      </c>
    </row>
    <row r="200" spans="1:9" s="122" customFormat="1" x14ac:dyDescent="0.25">
      <c r="A200" s="173">
        <v>3</v>
      </c>
      <c r="B200" s="174"/>
      <c r="C200" s="175"/>
      <c r="D200" s="122" t="s">
        <v>10</v>
      </c>
      <c r="E200" s="78">
        <v>2000</v>
      </c>
      <c r="F200" s="79">
        <v>10448.280000000001</v>
      </c>
      <c r="G200" s="79">
        <v>747.88</v>
      </c>
      <c r="H200" s="80" t="s">
        <v>295</v>
      </c>
      <c r="I200" s="81" t="s">
        <v>296</v>
      </c>
    </row>
    <row r="201" spans="1:9" s="122" customFormat="1" x14ac:dyDescent="0.25">
      <c r="A201" s="173">
        <v>32</v>
      </c>
      <c r="B201" s="174"/>
      <c r="C201" s="175"/>
      <c r="D201" s="175" t="s">
        <v>26</v>
      </c>
      <c r="E201" s="78">
        <v>2000</v>
      </c>
      <c r="F201" s="79">
        <v>10448.280000000001</v>
      </c>
      <c r="G201" s="79">
        <v>747.88</v>
      </c>
      <c r="H201" s="80" t="s">
        <v>295</v>
      </c>
      <c r="I201" s="81" t="s">
        <v>296</v>
      </c>
    </row>
    <row r="202" spans="1:9" s="122" customFormat="1" x14ac:dyDescent="0.25">
      <c r="A202" s="173">
        <v>323</v>
      </c>
      <c r="B202" s="174"/>
      <c r="C202" s="175"/>
      <c r="D202" s="175" t="s">
        <v>89</v>
      </c>
      <c r="E202" s="78">
        <v>2000</v>
      </c>
      <c r="F202" s="79">
        <v>2208.2800000000002</v>
      </c>
      <c r="G202" s="79">
        <v>747.88</v>
      </c>
      <c r="H202" s="80"/>
      <c r="I202" s="81"/>
    </row>
    <row r="203" spans="1:9" s="68" customFormat="1" x14ac:dyDescent="0.25">
      <c r="A203" s="193">
        <v>3234</v>
      </c>
      <c r="B203" s="194"/>
      <c r="C203" s="195"/>
      <c r="D203" s="195" t="s">
        <v>254</v>
      </c>
      <c r="E203" s="71">
        <v>2000</v>
      </c>
      <c r="F203" s="72"/>
      <c r="G203" s="72"/>
      <c r="H203" s="73"/>
      <c r="I203" s="74"/>
    </row>
    <row r="204" spans="1:9" s="68" customFormat="1" x14ac:dyDescent="0.25">
      <c r="A204" s="176">
        <v>3239</v>
      </c>
      <c r="B204" s="177"/>
      <c r="C204" s="178"/>
      <c r="D204" s="178" t="s">
        <v>95</v>
      </c>
      <c r="E204" s="71"/>
      <c r="F204" s="72">
        <v>2208.2800000000002</v>
      </c>
      <c r="G204" s="72">
        <v>747.88</v>
      </c>
      <c r="H204" s="73"/>
      <c r="I204" s="74"/>
    </row>
    <row r="205" spans="1:9" s="122" customFormat="1" ht="25.5" x14ac:dyDescent="0.25">
      <c r="A205" s="173">
        <v>4</v>
      </c>
      <c r="B205" s="174"/>
      <c r="C205" s="175"/>
      <c r="D205" s="175" t="s">
        <v>246</v>
      </c>
      <c r="E205" s="78">
        <v>5025</v>
      </c>
      <c r="F205" s="79">
        <v>5700</v>
      </c>
      <c r="G205" s="79">
        <v>22316.7</v>
      </c>
      <c r="H205" s="80" t="s">
        <v>298</v>
      </c>
      <c r="I205" s="81" t="s">
        <v>297</v>
      </c>
    </row>
    <row r="206" spans="1:9" s="122" customFormat="1" ht="25.5" x14ac:dyDescent="0.25">
      <c r="A206" s="182"/>
      <c r="B206" s="183">
        <v>42</v>
      </c>
      <c r="C206" s="184"/>
      <c r="D206" s="184" t="s">
        <v>247</v>
      </c>
      <c r="E206" s="78"/>
      <c r="F206" s="79">
        <v>5700</v>
      </c>
      <c r="G206" s="79">
        <v>0</v>
      </c>
      <c r="H206" s="80"/>
      <c r="I206" s="81"/>
    </row>
    <row r="207" spans="1:9" s="122" customFormat="1" ht="25.5" x14ac:dyDescent="0.25">
      <c r="A207" s="190"/>
      <c r="B207" s="191">
        <v>45</v>
      </c>
      <c r="C207" s="192"/>
      <c r="D207" s="192" t="s">
        <v>189</v>
      </c>
      <c r="E207" s="78">
        <v>5025</v>
      </c>
      <c r="F207" s="79"/>
      <c r="G207" s="79">
        <v>22316.7</v>
      </c>
      <c r="H207" s="80" t="s">
        <v>298</v>
      </c>
      <c r="I207" s="81"/>
    </row>
    <row r="208" spans="1:9" x14ac:dyDescent="0.25">
      <c r="A208" s="51"/>
      <c r="B208" s="52"/>
      <c r="C208" s="59"/>
      <c r="D208" s="53"/>
      <c r="E208" s="71"/>
      <c r="F208" s="72"/>
      <c r="G208" s="79"/>
      <c r="H208" s="80"/>
      <c r="I208" s="81"/>
    </row>
    <row r="209" spans="1:9" x14ac:dyDescent="0.25">
      <c r="A209" s="238" t="s">
        <v>201</v>
      </c>
      <c r="B209" s="239"/>
      <c r="C209" s="240"/>
      <c r="D209" s="102" t="s">
        <v>243</v>
      </c>
      <c r="E209" s="88"/>
      <c r="F209" s="89"/>
      <c r="G209" s="93"/>
      <c r="H209" s="94"/>
      <c r="I209" s="95"/>
    </row>
    <row r="210" spans="1:9" x14ac:dyDescent="0.25">
      <c r="A210" s="241" t="s">
        <v>188</v>
      </c>
      <c r="B210" s="242"/>
      <c r="C210" s="243"/>
      <c r="D210" s="53" t="s">
        <v>172</v>
      </c>
      <c r="E210" s="71"/>
      <c r="F210" s="72"/>
      <c r="G210" s="79"/>
      <c r="H210" s="80"/>
      <c r="I210" s="81"/>
    </row>
    <row r="211" spans="1:9" s="122" customFormat="1" x14ac:dyDescent="0.25">
      <c r="A211" s="111"/>
      <c r="B211" s="112"/>
      <c r="C211" s="113"/>
      <c r="D211" s="113" t="s">
        <v>14</v>
      </c>
      <c r="E211" s="78"/>
      <c r="F211" s="79">
        <v>0</v>
      </c>
      <c r="G211" s="79">
        <v>556.15</v>
      </c>
      <c r="H211" s="80"/>
      <c r="I211" s="81"/>
    </row>
    <row r="212" spans="1:9" s="122" customFormat="1" x14ac:dyDescent="0.25">
      <c r="A212" s="111">
        <v>4</v>
      </c>
      <c r="B212" s="112"/>
      <c r="C212" s="113"/>
      <c r="D212" s="113" t="s">
        <v>244</v>
      </c>
      <c r="E212" s="78"/>
      <c r="F212" s="79"/>
      <c r="G212" s="79">
        <v>556.15</v>
      </c>
      <c r="H212" s="80"/>
      <c r="I212" s="81"/>
    </row>
    <row r="213" spans="1:9" s="122" customFormat="1" ht="25.5" x14ac:dyDescent="0.25">
      <c r="A213" s="111">
        <v>45</v>
      </c>
      <c r="B213" s="112"/>
      <c r="C213" s="113"/>
      <c r="D213" s="113" t="s">
        <v>245</v>
      </c>
      <c r="E213" s="78"/>
      <c r="F213" s="79"/>
      <c r="G213" s="72">
        <v>556.15</v>
      </c>
      <c r="H213" s="80"/>
      <c r="I213" s="81"/>
    </row>
    <row r="214" spans="1:9" s="122" customFormat="1" x14ac:dyDescent="0.25">
      <c r="A214" s="60"/>
      <c r="B214" s="61"/>
      <c r="C214" s="62"/>
      <c r="D214" s="53"/>
      <c r="E214" s="71"/>
      <c r="F214" s="72"/>
      <c r="G214" s="79"/>
      <c r="H214" s="80"/>
      <c r="I214" s="81"/>
    </row>
    <row r="215" spans="1:9" ht="25.5" x14ac:dyDescent="0.25">
      <c r="A215" s="238" t="s">
        <v>220</v>
      </c>
      <c r="B215" s="239"/>
      <c r="C215" s="240"/>
      <c r="D215" s="102" t="s">
        <v>219</v>
      </c>
      <c r="E215" s="88"/>
      <c r="F215" s="89"/>
      <c r="G215" s="93"/>
      <c r="H215" s="94"/>
      <c r="I215" s="95"/>
    </row>
    <row r="216" spans="1:9" x14ac:dyDescent="0.25">
      <c r="A216" s="241" t="s">
        <v>188</v>
      </c>
      <c r="B216" s="242"/>
      <c r="C216" s="243"/>
      <c r="D216" s="53" t="s">
        <v>172</v>
      </c>
      <c r="E216" s="71"/>
      <c r="F216" s="72"/>
      <c r="G216" s="79"/>
      <c r="H216" s="80"/>
      <c r="I216" s="81"/>
    </row>
    <row r="217" spans="1:9" x14ac:dyDescent="0.25">
      <c r="A217" s="111"/>
      <c r="B217" s="112"/>
      <c r="C217" s="113"/>
      <c r="D217" s="113" t="s">
        <v>1</v>
      </c>
      <c r="E217" s="78">
        <v>300</v>
      </c>
      <c r="F217" s="79">
        <v>450</v>
      </c>
      <c r="G217" s="79">
        <v>450</v>
      </c>
      <c r="H217" s="80" t="s">
        <v>299</v>
      </c>
      <c r="I217" s="81" t="s">
        <v>269</v>
      </c>
    </row>
    <row r="218" spans="1:9" x14ac:dyDescent="0.25">
      <c r="A218" s="105">
        <v>3</v>
      </c>
      <c r="B218" s="106"/>
      <c r="C218" s="107"/>
      <c r="D218" s="110" t="s">
        <v>197</v>
      </c>
      <c r="E218" s="78">
        <v>300</v>
      </c>
      <c r="F218" s="79">
        <v>450</v>
      </c>
      <c r="G218" s="79">
        <v>450</v>
      </c>
      <c r="H218" s="80" t="s">
        <v>299</v>
      </c>
      <c r="I218" s="81" t="s">
        <v>269</v>
      </c>
    </row>
    <row r="219" spans="1:9" s="122" customFormat="1" x14ac:dyDescent="0.25">
      <c r="A219" s="105">
        <v>32</v>
      </c>
      <c r="B219" s="106"/>
      <c r="C219" s="107"/>
      <c r="D219" s="110" t="s">
        <v>26</v>
      </c>
      <c r="E219" s="78">
        <v>300</v>
      </c>
      <c r="F219" s="79">
        <v>450</v>
      </c>
      <c r="G219" s="79">
        <v>450</v>
      </c>
      <c r="H219" s="80" t="s">
        <v>299</v>
      </c>
      <c r="I219" s="81" t="s">
        <v>269</v>
      </c>
    </row>
    <row r="220" spans="1:9" ht="25.5" x14ac:dyDescent="0.25">
      <c r="A220" s="60"/>
      <c r="B220" s="61">
        <v>329</v>
      </c>
      <c r="C220" s="62"/>
      <c r="D220" s="53" t="s">
        <v>154</v>
      </c>
      <c r="E220" s="78">
        <v>300</v>
      </c>
      <c r="F220" s="79">
        <v>450</v>
      </c>
      <c r="G220" s="79">
        <v>450</v>
      </c>
      <c r="H220" s="80"/>
      <c r="I220" s="81"/>
    </row>
    <row r="221" spans="1:9" x14ac:dyDescent="0.25">
      <c r="A221" s="105"/>
      <c r="B221" s="106"/>
      <c r="C221" s="107">
        <v>3299</v>
      </c>
      <c r="D221" s="85" t="s">
        <v>190</v>
      </c>
      <c r="E221" s="71">
        <v>300</v>
      </c>
      <c r="F221" s="72">
        <v>450</v>
      </c>
      <c r="G221" s="72">
        <v>450</v>
      </c>
      <c r="H221" s="80"/>
      <c r="I221" s="81"/>
    </row>
    <row r="222" spans="1:9" x14ac:dyDescent="0.25">
      <c r="A222" s="160"/>
      <c r="B222" s="161"/>
      <c r="C222" s="162"/>
      <c r="D222" s="159"/>
      <c r="E222" s="71"/>
      <c r="F222" s="72"/>
      <c r="G222" s="79"/>
      <c r="H222" s="80"/>
      <c r="I222" s="81"/>
    </row>
    <row r="223" spans="1:9" x14ac:dyDescent="0.25">
      <c r="A223" s="160"/>
      <c r="B223" s="161"/>
      <c r="C223" s="162"/>
      <c r="D223" s="159"/>
      <c r="E223" s="71"/>
      <c r="F223" s="72"/>
      <c r="G223" s="79"/>
      <c r="H223" s="80"/>
      <c r="I223" s="81"/>
    </row>
    <row r="224" spans="1:9" ht="38.25" x14ac:dyDescent="0.25">
      <c r="A224" s="238" t="s">
        <v>221</v>
      </c>
      <c r="B224" s="239"/>
      <c r="C224" s="240"/>
      <c r="D224" s="167" t="s">
        <v>222</v>
      </c>
      <c r="E224" s="88"/>
      <c r="F224" s="89"/>
      <c r="G224" s="93"/>
      <c r="H224" s="94"/>
      <c r="I224" s="95"/>
    </row>
    <row r="225" spans="1:9" x14ac:dyDescent="0.25">
      <c r="A225" s="241" t="s">
        <v>188</v>
      </c>
      <c r="B225" s="242"/>
      <c r="C225" s="243"/>
      <c r="D225" s="159" t="s">
        <v>172</v>
      </c>
      <c r="E225" s="71"/>
      <c r="F225" s="72"/>
      <c r="G225" s="79"/>
      <c r="H225" s="80"/>
      <c r="I225" s="81"/>
    </row>
    <row r="226" spans="1:9" s="121" customFormat="1" x14ac:dyDescent="0.25">
      <c r="A226" s="160"/>
      <c r="B226" s="161"/>
      <c r="C226" s="162"/>
      <c r="D226" s="159" t="s">
        <v>1</v>
      </c>
      <c r="E226" s="71">
        <v>0</v>
      </c>
      <c r="F226" s="72">
        <v>412.5</v>
      </c>
      <c r="G226" s="79">
        <v>412.5</v>
      </c>
      <c r="H226" s="80" t="s">
        <v>269</v>
      </c>
      <c r="I226" s="81" t="s">
        <v>269</v>
      </c>
    </row>
    <row r="227" spans="1:9" x14ac:dyDescent="0.25">
      <c r="A227" s="164">
        <v>3</v>
      </c>
      <c r="B227" s="165"/>
      <c r="C227" s="166"/>
      <c r="D227" s="168" t="s">
        <v>10</v>
      </c>
      <c r="E227" s="71"/>
      <c r="F227" s="72">
        <v>412.5</v>
      </c>
      <c r="G227" s="79">
        <v>412.5</v>
      </c>
      <c r="H227" s="80" t="s">
        <v>269</v>
      </c>
      <c r="I227" s="81" t="s">
        <v>269</v>
      </c>
    </row>
    <row r="228" spans="1:9" x14ac:dyDescent="0.25">
      <c r="A228" s="164"/>
      <c r="B228" s="165">
        <v>32</v>
      </c>
      <c r="C228" s="166"/>
      <c r="D228" s="168" t="s">
        <v>26</v>
      </c>
      <c r="E228" s="71"/>
      <c r="F228" s="72">
        <v>412.5</v>
      </c>
      <c r="G228" s="79">
        <v>412.5</v>
      </c>
      <c r="H228" s="80" t="s">
        <v>269</v>
      </c>
      <c r="I228" s="81" t="s">
        <v>269</v>
      </c>
    </row>
    <row r="229" spans="1:9" x14ac:dyDescent="0.25">
      <c r="A229" s="164"/>
      <c r="B229" s="165">
        <v>322</v>
      </c>
      <c r="C229" s="166"/>
      <c r="D229" s="168" t="s">
        <v>140</v>
      </c>
      <c r="E229" s="71"/>
      <c r="F229" s="72">
        <v>262.5</v>
      </c>
      <c r="G229" s="79">
        <v>262.5</v>
      </c>
      <c r="H229" s="80"/>
      <c r="I229" s="81"/>
    </row>
    <row r="230" spans="1:9" x14ac:dyDescent="0.25">
      <c r="A230" s="164"/>
      <c r="B230" s="165"/>
      <c r="C230" s="166">
        <v>3221</v>
      </c>
      <c r="D230" s="168" t="s">
        <v>223</v>
      </c>
      <c r="E230" s="71"/>
      <c r="F230" s="72">
        <v>100</v>
      </c>
      <c r="G230" s="72">
        <v>100</v>
      </c>
      <c r="H230" s="80"/>
      <c r="I230" s="81"/>
    </row>
    <row r="231" spans="1:9" x14ac:dyDescent="0.25">
      <c r="A231" s="164"/>
      <c r="B231" s="165"/>
      <c r="C231" s="166">
        <v>3222</v>
      </c>
      <c r="D231" s="168" t="s">
        <v>224</v>
      </c>
      <c r="E231" s="71"/>
      <c r="F231" s="72">
        <v>162.5</v>
      </c>
      <c r="G231" s="72">
        <v>162.5</v>
      </c>
      <c r="H231" s="80"/>
      <c r="I231" s="81"/>
    </row>
    <row r="232" spans="1:9" x14ac:dyDescent="0.25">
      <c r="A232" s="164"/>
      <c r="B232" s="165">
        <v>323</v>
      </c>
      <c r="C232" s="166"/>
      <c r="D232" s="168" t="s">
        <v>89</v>
      </c>
      <c r="E232" s="71"/>
      <c r="F232" s="72">
        <v>150</v>
      </c>
      <c r="G232" s="72">
        <v>150</v>
      </c>
      <c r="H232" s="80"/>
      <c r="I232" s="81"/>
    </row>
    <row r="233" spans="1:9" ht="25.5" x14ac:dyDescent="0.25">
      <c r="A233" s="164"/>
      <c r="B233" s="165"/>
      <c r="C233" s="166">
        <v>3237</v>
      </c>
      <c r="D233" s="168" t="s">
        <v>225</v>
      </c>
      <c r="E233" s="71"/>
      <c r="F233" s="72">
        <v>150</v>
      </c>
      <c r="G233" s="72">
        <v>150</v>
      </c>
      <c r="H233" s="80"/>
      <c r="I233" s="81"/>
    </row>
    <row r="234" spans="1:9" x14ac:dyDescent="0.25">
      <c r="A234" s="105"/>
      <c r="B234" s="106"/>
      <c r="C234" s="107"/>
      <c r="D234" s="110"/>
      <c r="E234" s="71"/>
      <c r="F234" s="79"/>
      <c r="G234" s="79"/>
      <c r="H234" s="80"/>
      <c r="I234" s="81"/>
    </row>
    <row r="235" spans="1:9" ht="25.5" x14ac:dyDescent="0.25">
      <c r="A235" s="127" t="s">
        <v>202</v>
      </c>
      <c r="B235" s="128"/>
      <c r="C235" s="129"/>
      <c r="D235" s="102" t="s">
        <v>203</v>
      </c>
      <c r="E235" s="88"/>
      <c r="F235" s="93"/>
      <c r="G235" s="93"/>
      <c r="H235" s="94"/>
      <c r="I235" s="95"/>
    </row>
    <row r="236" spans="1:9" x14ac:dyDescent="0.25">
      <c r="A236" s="124" t="s">
        <v>204</v>
      </c>
      <c r="B236" s="125"/>
      <c r="C236" s="126"/>
      <c r="D236" s="110" t="s">
        <v>172</v>
      </c>
      <c r="E236" s="71"/>
      <c r="F236" s="79"/>
      <c r="G236" s="79"/>
      <c r="H236" s="80"/>
      <c r="I236" s="81" t="s">
        <v>301</v>
      </c>
    </row>
    <row r="237" spans="1:9" s="121" customFormat="1" x14ac:dyDescent="0.25">
      <c r="A237" s="105"/>
      <c r="B237" s="106"/>
      <c r="C237" s="107"/>
      <c r="D237" s="113" t="s">
        <v>1</v>
      </c>
      <c r="E237" s="71">
        <v>308</v>
      </c>
      <c r="F237" s="79">
        <v>672</v>
      </c>
      <c r="G237" s="79">
        <v>672</v>
      </c>
      <c r="H237" s="80" t="s">
        <v>300</v>
      </c>
      <c r="I237" s="81" t="s">
        <v>269</v>
      </c>
    </row>
    <row r="238" spans="1:9" x14ac:dyDescent="0.25">
      <c r="A238" s="105">
        <v>3</v>
      </c>
      <c r="B238" s="106"/>
      <c r="C238" s="107"/>
      <c r="D238" s="110" t="s">
        <v>10</v>
      </c>
      <c r="E238" s="71">
        <v>308</v>
      </c>
      <c r="F238" s="79">
        <v>672</v>
      </c>
      <c r="G238" s="79">
        <v>672</v>
      </c>
      <c r="H238" s="80" t="s">
        <v>300</v>
      </c>
      <c r="I238" s="81" t="s">
        <v>269</v>
      </c>
    </row>
    <row r="239" spans="1:9" x14ac:dyDescent="0.25">
      <c r="A239" s="105">
        <v>31</v>
      </c>
      <c r="B239" s="106"/>
      <c r="C239" s="107"/>
      <c r="D239" s="110" t="s">
        <v>11</v>
      </c>
      <c r="E239" s="71">
        <v>308</v>
      </c>
      <c r="F239" s="79">
        <v>672</v>
      </c>
      <c r="G239" s="79">
        <v>672</v>
      </c>
      <c r="H239" s="80" t="s">
        <v>300</v>
      </c>
      <c r="I239" s="81" t="s">
        <v>269</v>
      </c>
    </row>
    <row r="240" spans="1:9" x14ac:dyDescent="0.25">
      <c r="A240" s="105">
        <v>312</v>
      </c>
      <c r="B240" s="106"/>
      <c r="C240" s="107"/>
      <c r="D240" s="85" t="s">
        <v>76</v>
      </c>
      <c r="E240" s="71">
        <v>308</v>
      </c>
      <c r="F240" s="79">
        <v>672</v>
      </c>
      <c r="G240" s="79">
        <v>672</v>
      </c>
      <c r="H240" s="80"/>
      <c r="I240" s="81"/>
    </row>
    <row r="241" spans="1:9" x14ac:dyDescent="0.25">
      <c r="A241" s="51">
        <v>3121</v>
      </c>
      <c r="B241" s="52"/>
      <c r="C241" s="53"/>
      <c r="D241" s="85" t="s">
        <v>76</v>
      </c>
      <c r="E241" s="71">
        <v>308</v>
      </c>
      <c r="F241" s="72">
        <v>672</v>
      </c>
      <c r="G241" s="72">
        <v>672</v>
      </c>
      <c r="H241" s="73"/>
      <c r="I241" s="74"/>
    </row>
    <row r="242" spans="1:9" x14ac:dyDescent="0.25">
      <c r="H242" s="103"/>
      <c r="I242" s="103"/>
    </row>
  </sheetData>
  <mergeCells count="65">
    <mergeCell ref="A22:C22"/>
    <mergeCell ref="A40:C40"/>
    <mergeCell ref="A13:C13"/>
    <mergeCell ref="A8:C8"/>
    <mergeCell ref="A9:C9"/>
    <mergeCell ref="A10:C10"/>
    <mergeCell ref="A1:I1"/>
    <mergeCell ref="A3:I3"/>
    <mergeCell ref="A5:C5"/>
    <mergeCell ref="A7:D7"/>
    <mergeCell ref="A12:C12"/>
    <mergeCell ref="A57:C57"/>
    <mergeCell ref="A45:C45"/>
    <mergeCell ref="A46:C46"/>
    <mergeCell ref="A47:C47"/>
    <mergeCell ref="A49:C49"/>
    <mergeCell ref="A50:C50"/>
    <mergeCell ref="A56:C56"/>
    <mergeCell ref="A58:C58"/>
    <mergeCell ref="A59:C59"/>
    <mergeCell ref="A61:C61"/>
    <mergeCell ref="A62:C62"/>
    <mergeCell ref="A71:C71"/>
    <mergeCell ref="A93:C93"/>
    <mergeCell ref="A94:C94"/>
    <mergeCell ref="A95:C95"/>
    <mergeCell ref="A96:C96"/>
    <mergeCell ref="A82:C82"/>
    <mergeCell ref="A83:C83"/>
    <mergeCell ref="A91:C91"/>
    <mergeCell ref="A92:C92"/>
    <mergeCell ref="A132:C132"/>
    <mergeCell ref="A127:C127"/>
    <mergeCell ref="A128:C128"/>
    <mergeCell ref="A129:C129"/>
    <mergeCell ref="A131:C131"/>
    <mergeCell ref="A146:C146"/>
    <mergeCell ref="A147:C147"/>
    <mergeCell ref="A137:C137"/>
    <mergeCell ref="A138:C138"/>
    <mergeCell ref="A139:C139"/>
    <mergeCell ref="A141:C141"/>
    <mergeCell ref="A158:C158"/>
    <mergeCell ref="A160:C160"/>
    <mergeCell ref="A161:C161"/>
    <mergeCell ref="A171:C171"/>
    <mergeCell ref="A148:C148"/>
    <mergeCell ref="A150:C150"/>
    <mergeCell ref="A151:C151"/>
    <mergeCell ref="A156:C156"/>
    <mergeCell ref="A157:C157"/>
    <mergeCell ref="A175:C175"/>
    <mergeCell ref="A176:C176"/>
    <mergeCell ref="A182:C182"/>
    <mergeCell ref="A183:C183"/>
    <mergeCell ref="A189:C189"/>
    <mergeCell ref="A224:C224"/>
    <mergeCell ref="A225:C225"/>
    <mergeCell ref="A215:C215"/>
    <mergeCell ref="A216:C216"/>
    <mergeCell ref="A190:C190"/>
    <mergeCell ref="A197:C197"/>
    <mergeCell ref="A198:C198"/>
    <mergeCell ref="A209:C209"/>
    <mergeCell ref="A210:C210"/>
  </mergeCells>
  <pageMargins left="0.7" right="0.7" top="0.75" bottom="0.75" header="0.3" footer="0.3"/>
  <pageSetup paperSize="9" scale="7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2025-02-18T08:54:04Z</cp:lastPrinted>
  <dcterms:created xsi:type="dcterms:W3CDTF">2022-08-12T12:51:27Z</dcterms:created>
  <dcterms:modified xsi:type="dcterms:W3CDTF">2025-03-10T10:46:23Z</dcterms:modified>
</cp:coreProperties>
</file>